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esktop\電子開示システム公開用平成30年度\"/>
    </mc:Choice>
  </mc:AlternateContent>
  <bookViews>
    <workbookView xWindow="0" yWindow="0" windowWidth="19200" windowHeight="12915" activeTab="4"/>
  </bookViews>
  <sheets>
    <sheet name="本部" sheetId="1" r:id="rId1"/>
    <sheet name="杉光園" sheetId="2" r:id="rId2"/>
    <sheet name="レッツゴー" sheetId="3" r:id="rId3"/>
    <sheet name="センター" sheetId="4" r:id="rId4"/>
    <sheet name="点字検定試験" sheetId="5" r:id="rId5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7" i="5" l="1"/>
  <c r="F306" i="5"/>
  <c r="H306" i="5" s="1"/>
  <c r="H305" i="5"/>
  <c r="F305" i="5"/>
  <c r="F304" i="5"/>
  <c r="H304" i="5" s="1"/>
  <c r="G303" i="5"/>
  <c r="E303" i="5"/>
  <c r="F303" i="5" s="1"/>
  <c r="H303" i="5" s="1"/>
  <c r="H302" i="5"/>
  <c r="F302" i="5"/>
  <c r="F301" i="5"/>
  <c r="H301" i="5" s="1"/>
  <c r="H300" i="5"/>
  <c r="F300" i="5"/>
  <c r="F299" i="5"/>
  <c r="H299" i="5" s="1"/>
  <c r="H298" i="5"/>
  <c r="F298" i="5"/>
  <c r="F297" i="5"/>
  <c r="H297" i="5" s="1"/>
  <c r="H296" i="5"/>
  <c r="F296" i="5"/>
  <c r="F295" i="5"/>
  <c r="H295" i="5" s="1"/>
  <c r="F294" i="5"/>
  <c r="H294" i="5" s="1"/>
  <c r="H293" i="5"/>
  <c r="F293" i="5"/>
  <c r="F292" i="5"/>
  <c r="H292" i="5" s="1"/>
  <c r="H291" i="5"/>
  <c r="F291" i="5"/>
  <c r="G290" i="5"/>
  <c r="G295" i="5" s="1"/>
  <c r="G308" i="5" s="1"/>
  <c r="F290" i="5"/>
  <c r="H290" i="5" s="1"/>
  <c r="E290" i="5"/>
  <c r="E295" i="5" s="1"/>
  <c r="F289" i="5"/>
  <c r="H289" i="5" s="1"/>
  <c r="H288" i="5"/>
  <c r="F288" i="5"/>
  <c r="F287" i="5"/>
  <c r="H287" i="5" s="1"/>
  <c r="H286" i="5"/>
  <c r="F286" i="5"/>
  <c r="F285" i="5"/>
  <c r="H285" i="5" s="1"/>
  <c r="H284" i="5"/>
  <c r="F284" i="5"/>
  <c r="F283" i="5"/>
  <c r="H283" i="5" s="1"/>
  <c r="H282" i="5"/>
  <c r="F282" i="5"/>
  <c r="F279" i="5"/>
  <c r="H279" i="5" s="1"/>
  <c r="H278" i="5"/>
  <c r="F278" i="5"/>
  <c r="F277" i="5"/>
  <c r="H277" i="5" s="1"/>
  <c r="H276" i="5"/>
  <c r="F276" i="5"/>
  <c r="F275" i="5"/>
  <c r="H275" i="5" s="1"/>
  <c r="H274" i="5"/>
  <c r="F274" i="5"/>
  <c r="F273" i="5"/>
  <c r="H273" i="5" s="1"/>
  <c r="H272" i="5"/>
  <c r="F272" i="5"/>
  <c r="F271" i="5"/>
  <c r="H271" i="5" s="1"/>
  <c r="H270" i="5"/>
  <c r="F270" i="5"/>
  <c r="F269" i="5"/>
  <c r="H269" i="5" s="1"/>
  <c r="H268" i="5"/>
  <c r="F268" i="5"/>
  <c r="G267" i="5"/>
  <c r="G266" i="5" s="1"/>
  <c r="G280" i="5" s="1"/>
  <c r="F267" i="5"/>
  <c r="H267" i="5" s="1"/>
  <c r="E267" i="5"/>
  <c r="F266" i="5"/>
  <c r="E266" i="5"/>
  <c r="F265" i="5"/>
  <c r="H265" i="5" s="1"/>
  <c r="H264" i="5"/>
  <c r="F264" i="5"/>
  <c r="F263" i="5"/>
  <c r="H263" i="5" s="1"/>
  <c r="H262" i="5"/>
  <c r="F262" i="5"/>
  <c r="F261" i="5"/>
  <c r="H261" i="5" s="1"/>
  <c r="H260" i="5"/>
  <c r="F260" i="5"/>
  <c r="F259" i="5"/>
  <c r="H259" i="5" s="1"/>
  <c r="H258" i="5"/>
  <c r="F258" i="5"/>
  <c r="F257" i="5"/>
  <c r="H257" i="5" s="1"/>
  <c r="H256" i="5"/>
  <c r="F256" i="5"/>
  <c r="F255" i="5"/>
  <c r="H255" i="5" s="1"/>
  <c r="H254" i="5"/>
  <c r="F254" i="5"/>
  <c r="F253" i="5"/>
  <c r="H253" i="5" s="1"/>
  <c r="H252" i="5"/>
  <c r="F252" i="5"/>
  <c r="F251" i="5"/>
  <c r="H251" i="5" s="1"/>
  <c r="H250" i="5"/>
  <c r="F250" i="5"/>
  <c r="F249" i="5"/>
  <c r="H249" i="5" s="1"/>
  <c r="H248" i="5"/>
  <c r="F248" i="5"/>
  <c r="F247" i="5"/>
  <c r="H247" i="5" s="1"/>
  <c r="H246" i="5"/>
  <c r="F246" i="5"/>
  <c r="F245" i="5"/>
  <c r="H245" i="5" s="1"/>
  <c r="H244" i="5"/>
  <c r="F244" i="5"/>
  <c r="F243" i="5"/>
  <c r="H243" i="5" s="1"/>
  <c r="H242" i="5"/>
  <c r="G242" i="5"/>
  <c r="E242" i="5"/>
  <c r="F242" i="5" s="1"/>
  <c r="H241" i="5"/>
  <c r="F241" i="5"/>
  <c r="F240" i="5"/>
  <c r="H240" i="5" s="1"/>
  <c r="H239" i="5"/>
  <c r="F239" i="5"/>
  <c r="F238" i="5"/>
  <c r="H238" i="5" s="1"/>
  <c r="H237" i="5"/>
  <c r="F237" i="5"/>
  <c r="F236" i="5"/>
  <c r="H236" i="5" s="1"/>
  <c r="H235" i="5"/>
  <c r="F235" i="5"/>
  <c r="F234" i="5"/>
  <c r="H234" i="5" s="1"/>
  <c r="H233" i="5"/>
  <c r="F233" i="5"/>
  <c r="F232" i="5"/>
  <c r="H232" i="5" s="1"/>
  <c r="H231" i="5"/>
  <c r="F231" i="5"/>
  <c r="F230" i="5"/>
  <c r="H230" i="5" s="1"/>
  <c r="H229" i="5"/>
  <c r="F229" i="5"/>
  <c r="F228" i="5"/>
  <c r="H228" i="5" s="1"/>
  <c r="H227" i="5"/>
  <c r="F227" i="5"/>
  <c r="F226" i="5"/>
  <c r="H226" i="5" s="1"/>
  <c r="H225" i="5"/>
  <c r="F225" i="5"/>
  <c r="F224" i="5"/>
  <c r="H224" i="5" s="1"/>
  <c r="H223" i="5"/>
  <c r="F223" i="5"/>
  <c r="F222" i="5"/>
  <c r="H222" i="5" s="1"/>
  <c r="H221" i="5"/>
  <c r="F221" i="5"/>
  <c r="F220" i="5"/>
  <c r="H220" i="5" s="1"/>
  <c r="H219" i="5"/>
  <c r="F219" i="5"/>
  <c r="F218" i="5"/>
  <c r="H218" i="5" s="1"/>
  <c r="H217" i="5"/>
  <c r="F217" i="5"/>
  <c r="F216" i="5"/>
  <c r="H216" i="5" s="1"/>
  <c r="H215" i="5"/>
  <c r="F215" i="5"/>
  <c r="F214" i="5"/>
  <c r="H214" i="5" s="1"/>
  <c r="H213" i="5"/>
  <c r="F213" i="5"/>
  <c r="F212" i="5"/>
  <c r="H212" i="5" s="1"/>
  <c r="H211" i="5"/>
  <c r="F211" i="5"/>
  <c r="F210" i="5"/>
  <c r="H210" i="5" s="1"/>
  <c r="H209" i="5"/>
  <c r="F209" i="5"/>
  <c r="F208" i="5"/>
  <c r="H208" i="5" s="1"/>
  <c r="H207" i="5"/>
  <c r="F207" i="5"/>
  <c r="F206" i="5"/>
  <c r="H206" i="5" s="1"/>
  <c r="H205" i="5"/>
  <c r="F205" i="5"/>
  <c r="F204" i="5"/>
  <c r="H204" i="5" s="1"/>
  <c r="H203" i="5"/>
  <c r="F203" i="5"/>
  <c r="F202" i="5"/>
  <c r="H202" i="5" s="1"/>
  <c r="G201" i="5"/>
  <c r="E201" i="5"/>
  <c r="F201" i="5" s="1"/>
  <c r="H201" i="5" s="1"/>
  <c r="H200" i="5"/>
  <c r="F200" i="5"/>
  <c r="F199" i="5"/>
  <c r="H199" i="5" s="1"/>
  <c r="H198" i="5"/>
  <c r="F198" i="5"/>
  <c r="F197" i="5"/>
  <c r="H197" i="5" s="1"/>
  <c r="H196" i="5"/>
  <c r="F196" i="5"/>
  <c r="F195" i="5"/>
  <c r="H195" i="5" s="1"/>
  <c r="H194" i="5"/>
  <c r="F194" i="5"/>
  <c r="F193" i="5"/>
  <c r="H193" i="5" s="1"/>
  <c r="H192" i="5"/>
  <c r="F192" i="5"/>
  <c r="F191" i="5"/>
  <c r="H191" i="5" s="1"/>
  <c r="H190" i="5"/>
  <c r="F190" i="5"/>
  <c r="F189" i="5"/>
  <c r="H189" i="5" s="1"/>
  <c r="H188" i="5"/>
  <c r="F188" i="5"/>
  <c r="G187" i="5"/>
  <c r="F187" i="5"/>
  <c r="H187" i="5" s="1"/>
  <c r="E187" i="5"/>
  <c r="F185" i="5"/>
  <c r="H185" i="5" s="1"/>
  <c r="H184" i="5"/>
  <c r="F184" i="5"/>
  <c r="F183" i="5"/>
  <c r="H183" i="5" s="1"/>
  <c r="G182" i="5"/>
  <c r="E182" i="5"/>
  <c r="F182" i="5" s="1"/>
  <c r="H182" i="5" s="1"/>
  <c r="H181" i="5"/>
  <c r="F181" i="5"/>
  <c r="G180" i="5"/>
  <c r="G178" i="5" s="1"/>
  <c r="F180" i="5"/>
  <c r="H180" i="5" s="1"/>
  <c r="E180" i="5"/>
  <c r="F179" i="5"/>
  <c r="H179" i="5" s="1"/>
  <c r="E178" i="5"/>
  <c r="F178" i="5" s="1"/>
  <c r="H178" i="5" s="1"/>
  <c r="H177" i="5"/>
  <c r="F177" i="5"/>
  <c r="G176" i="5"/>
  <c r="G174" i="5" s="1"/>
  <c r="F176" i="5"/>
  <c r="H176" i="5" s="1"/>
  <c r="E176" i="5"/>
  <c r="F175" i="5"/>
  <c r="H175" i="5" s="1"/>
  <c r="E174" i="5"/>
  <c r="F174" i="5" s="1"/>
  <c r="H174" i="5" s="1"/>
  <c r="H173" i="5"/>
  <c r="F173" i="5"/>
  <c r="G172" i="5"/>
  <c r="G170" i="5" s="1"/>
  <c r="F172" i="5"/>
  <c r="H172" i="5" s="1"/>
  <c r="E172" i="5"/>
  <c r="F171" i="5"/>
  <c r="H171" i="5" s="1"/>
  <c r="E170" i="5"/>
  <c r="F170" i="5" s="1"/>
  <c r="H170" i="5" s="1"/>
  <c r="H169" i="5"/>
  <c r="F169" i="5"/>
  <c r="F168" i="5"/>
  <c r="H168" i="5" s="1"/>
  <c r="H167" i="5"/>
  <c r="F167" i="5"/>
  <c r="F166" i="5"/>
  <c r="H166" i="5" s="1"/>
  <c r="H165" i="5"/>
  <c r="F165" i="5"/>
  <c r="F164" i="5"/>
  <c r="H164" i="5" s="1"/>
  <c r="H163" i="5"/>
  <c r="F163" i="5"/>
  <c r="G162" i="5"/>
  <c r="F162" i="5"/>
  <c r="E162" i="5"/>
  <c r="F161" i="5"/>
  <c r="H161" i="5" s="1"/>
  <c r="H160" i="5"/>
  <c r="F160" i="5"/>
  <c r="G159" i="5"/>
  <c r="G149" i="5" s="1"/>
  <c r="F159" i="5"/>
  <c r="E159" i="5"/>
  <c r="F158" i="5"/>
  <c r="H158" i="5" s="1"/>
  <c r="H157" i="5"/>
  <c r="F157" i="5"/>
  <c r="F156" i="5"/>
  <c r="H156" i="5" s="1"/>
  <c r="H155" i="5"/>
  <c r="F155" i="5"/>
  <c r="F154" i="5"/>
  <c r="H154" i="5" s="1"/>
  <c r="H153" i="5"/>
  <c r="F153" i="5"/>
  <c r="F152" i="5"/>
  <c r="H152" i="5" s="1"/>
  <c r="H151" i="5"/>
  <c r="F151" i="5"/>
  <c r="F150" i="5"/>
  <c r="H150" i="5" s="1"/>
  <c r="E149" i="5"/>
  <c r="F149" i="5" s="1"/>
  <c r="H149" i="5" s="1"/>
  <c r="H148" i="5"/>
  <c r="F148" i="5"/>
  <c r="F147" i="5"/>
  <c r="H147" i="5" s="1"/>
  <c r="H146" i="5"/>
  <c r="F146" i="5"/>
  <c r="F145" i="5"/>
  <c r="H145" i="5" s="1"/>
  <c r="H144" i="5"/>
  <c r="F144" i="5"/>
  <c r="G143" i="5"/>
  <c r="H143" i="5" s="1"/>
  <c r="F143" i="5"/>
  <c r="E143" i="5"/>
  <c r="F142" i="5"/>
  <c r="H142" i="5" s="1"/>
  <c r="H141" i="5"/>
  <c r="F141" i="5"/>
  <c r="F140" i="5"/>
  <c r="H140" i="5" s="1"/>
  <c r="H139" i="5"/>
  <c r="F139" i="5"/>
  <c r="G138" i="5"/>
  <c r="H138" i="5" s="1"/>
  <c r="F138" i="5"/>
  <c r="E138" i="5"/>
  <c r="F137" i="5"/>
  <c r="E137" i="5"/>
  <c r="F136" i="5"/>
  <c r="H136" i="5" s="1"/>
  <c r="H135" i="5"/>
  <c r="F135" i="5"/>
  <c r="F134" i="5"/>
  <c r="H134" i="5" s="1"/>
  <c r="H133" i="5"/>
  <c r="F133" i="5"/>
  <c r="F132" i="5"/>
  <c r="H132" i="5" s="1"/>
  <c r="H131" i="5"/>
  <c r="F131" i="5"/>
  <c r="G130" i="5"/>
  <c r="H130" i="5" s="1"/>
  <c r="F130" i="5"/>
  <c r="E130" i="5"/>
  <c r="F129" i="5"/>
  <c r="H129" i="5" s="1"/>
  <c r="H128" i="5"/>
  <c r="F128" i="5"/>
  <c r="F127" i="5"/>
  <c r="H127" i="5" s="1"/>
  <c r="H126" i="5"/>
  <c r="F126" i="5"/>
  <c r="G125" i="5"/>
  <c r="H125" i="5" s="1"/>
  <c r="F125" i="5"/>
  <c r="E125" i="5"/>
  <c r="F124" i="5"/>
  <c r="H124" i="5" s="1"/>
  <c r="H123" i="5"/>
  <c r="F123" i="5"/>
  <c r="F122" i="5"/>
  <c r="H122" i="5" s="1"/>
  <c r="H121" i="5"/>
  <c r="F121" i="5"/>
  <c r="F120" i="5"/>
  <c r="H120" i="5" s="1"/>
  <c r="G119" i="5"/>
  <c r="E119" i="5"/>
  <c r="F119" i="5" s="1"/>
  <c r="H119" i="5" s="1"/>
  <c r="H118" i="5"/>
  <c r="F118" i="5"/>
  <c r="F117" i="5"/>
  <c r="H117" i="5" s="1"/>
  <c r="H116" i="5"/>
  <c r="F116" i="5"/>
  <c r="F115" i="5"/>
  <c r="H115" i="5" s="1"/>
  <c r="H114" i="5"/>
  <c r="F114" i="5"/>
  <c r="F113" i="5"/>
  <c r="H113" i="5" s="1"/>
  <c r="H112" i="5"/>
  <c r="F112" i="5"/>
  <c r="F111" i="5"/>
  <c r="H111" i="5" s="1"/>
  <c r="G110" i="5"/>
  <c r="E110" i="5"/>
  <c r="H109" i="5"/>
  <c r="F109" i="5"/>
  <c r="G108" i="5"/>
  <c r="F107" i="5"/>
  <c r="H107" i="5" s="1"/>
  <c r="H106" i="5"/>
  <c r="F106" i="5"/>
  <c r="F105" i="5"/>
  <c r="H105" i="5" s="1"/>
  <c r="H104" i="5"/>
  <c r="F104" i="5"/>
  <c r="F103" i="5"/>
  <c r="H103" i="5" s="1"/>
  <c r="H102" i="5"/>
  <c r="F102" i="5"/>
  <c r="F101" i="5"/>
  <c r="H101" i="5" s="1"/>
  <c r="H100" i="5"/>
  <c r="G100" i="5"/>
  <c r="E100" i="5"/>
  <c r="F100" i="5" s="1"/>
  <c r="H99" i="5"/>
  <c r="F99" i="5"/>
  <c r="F98" i="5"/>
  <c r="H98" i="5" s="1"/>
  <c r="H97" i="5"/>
  <c r="F97" i="5"/>
  <c r="F96" i="5"/>
  <c r="H96" i="5" s="1"/>
  <c r="G95" i="5"/>
  <c r="E95" i="5"/>
  <c r="F95" i="5" s="1"/>
  <c r="H95" i="5" s="1"/>
  <c r="H94" i="5"/>
  <c r="F94" i="5"/>
  <c r="F93" i="5"/>
  <c r="H93" i="5" s="1"/>
  <c r="F92" i="5"/>
  <c r="H92" i="5" s="1"/>
  <c r="G91" i="5"/>
  <c r="E91" i="5"/>
  <c r="F91" i="5" s="1"/>
  <c r="H91" i="5" s="1"/>
  <c r="F90" i="5"/>
  <c r="H90" i="5" s="1"/>
  <c r="F89" i="5"/>
  <c r="H89" i="5" s="1"/>
  <c r="G88" i="5"/>
  <c r="F88" i="5"/>
  <c r="H88" i="5" s="1"/>
  <c r="E88" i="5"/>
  <c r="F87" i="5"/>
  <c r="H87" i="5" s="1"/>
  <c r="F86" i="5"/>
  <c r="H86" i="5" s="1"/>
  <c r="G85" i="5"/>
  <c r="E85" i="5"/>
  <c r="F85" i="5" s="1"/>
  <c r="H85" i="5" s="1"/>
  <c r="F84" i="5"/>
  <c r="H84" i="5" s="1"/>
  <c r="F83" i="5"/>
  <c r="H83" i="5" s="1"/>
  <c r="G82" i="5"/>
  <c r="G81" i="5" s="1"/>
  <c r="F82" i="5"/>
  <c r="H82" i="5" s="1"/>
  <c r="E82" i="5"/>
  <c r="E81" i="5"/>
  <c r="F81" i="5" s="1"/>
  <c r="H81" i="5" s="1"/>
  <c r="F80" i="5"/>
  <c r="H80" i="5" s="1"/>
  <c r="F79" i="5"/>
  <c r="H79" i="5" s="1"/>
  <c r="F78" i="5"/>
  <c r="H78" i="5" s="1"/>
  <c r="F77" i="5"/>
  <c r="H77" i="5" s="1"/>
  <c r="F76" i="5"/>
  <c r="H76" i="5" s="1"/>
  <c r="H75" i="5"/>
  <c r="G75" i="5"/>
  <c r="E75" i="5"/>
  <c r="F75" i="5" s="1"/>
  <c r="F74" i="5"/>
  <c r="H74" i="5" s="1"/>
  <c r="F73" i="5"/>
  <c r="H73" i="5" s="1"/>
  <c r="F72" i="5"/>
  <c r="H72" i="5" s="1"/>
  <c r="G71" i="5"/>
  <c r="G70" i="5" s="1"/>
  <c r="E71" i="5"/>
  <c r="F71" i="5" s="1"/>
  <c r="F69" i="5"/>
  <c r="H69" i="5" s="1"/>
  <c r="F68" i="5"/>
  <c r="H68" i="5" s="1"/>
  <c r="F67" i="5"/>
  <c r="H67" i="5" s="1"/>
  <c r="G66" i="5"/>
  <c r="E66" i="5"/>
  <c r="F66" i="5" s="1"/>
  <c r="H66" i="5" s="1"/>
  <c r="F65" i="5"/>
  <c r="H65" i="5" s="1"/>
  <c r="F64" i="5"/>
  <c r="H64" i="5" s="1"/>
  <c r="H63" i="5"/>
  <c r="F63" i="5"/>
  <c r="F62" i="5"/>
  <c r="H62" i="5" s="1"/>
  <c r="F61" i="5"/>
  <c r="H61" i="5" s="1"/>
  <c r="G60" i="5"/>
  <c r="E60" i="5"/>
  <c r="F60" i="5" s="1"/>
  <c r="H60" i="5" s="1"/>
  <c r="F59" i="5"/>
  <c r="H59" i="5" s="1"/>
  <c r="F58" i="5"/>
  <c r="H58" i="5" s="1"/>
  <c r="F57" i="5"/>
  <c r="H57" i="5" s="1"/>
  <c r="H56" i="5"/>
  <c r="F56" i="5"/>
  <c r="G55" i="5"/>
  <c r="G54" i="5" s="1"/>
  <c r="E55" i="5"/>
  <c r="F53" i="5"/>
  <c r="H53" i="5" s="1"/>
  <c r="F52" i="5"/>
  <c r="H52" i="5" s="1"/>
  <c r="F51" i="5"/>
  <c r="H51" i="5" s="1"/>
  <c r="H50" i="5"/>
  <c r="F50" i="5"/>
  <c r="F49" i="5"/>
  <c r="H49" i="5" s="1"/>
  <c r="F48" i="5"/>
  <c r="H48" i="5" s="1"/>
  <c r="F47" i="5"/>
  <c r="H47" i="5" s="1"/>
  <c r="F46" i="5"/>
  <c r="H46" i="5" s="1"/>
  <c r="G45" i="5"/>
  <c r="G7" i="5" s="1"/>
  <c r="E45" i="5"/>
  <c r="F45" i="5" s="1"/>
  <c r="F44" i="5"/>
  <c r="H44" i="5" s="1"/>
  <c r="H43" i="5"/>
  <c r="F43" i="5"/>
  <c r="F42" i="5"/>
  <c r="H42" i="5" s="1"/>
  <c r="F41" i="5"/>
  <c r="H41" i="5" s="1"/>
  <c r="F40" i="5"/>
  <c r="H40" i="5" s="1"/>
  <c r="F39" i="5"/>
  <c r="H39" i="5" s="1"/>
  <c r="F38" i="5"/>
  <c r="H38" i="5" s="1"/>
  <c r="F37" i="5"/>
  <c r="H37" i="5" s="1"/>
  <c r="F36" i="5"/>
  <c r="H36" i="5" s="1"/>
  <c r="H35" i="5"/>
  <c r="F35" i="5"/>
  <c r="F34" i="5"/>
  <c r="H34" i="5" s="1"/>
  <c r="G33" i="5"/>
  <c r="H33" i="5" s="1"/>
  <c r="E33" i="5"/>
  <c r="F33" i="5" s="1"/>
  <c r="F32" i="5"/>
  <c r="H32" i="5" s="1"/>
  <c r="F31" i="5"/>
  <c r="H31" i="5" s="1"/>
  <c r="F30" i="5"/>
  <c r="H30" i="5" s="1"/>
  <c r="G29" i="5"/>
  <c r="F29" i="5"/>
  <c r="H29" i="5" s="1"/>
  <c r="E29" i="5"/>
  <c r="F28" i="5"/>
  <c r="H28" i="5" s="1"/>
  <c r="F27" i="5"/>
  <c r="H27" i="5" s="1"/>
  <c r="G26" i="5"/>
  <c r="E26" i="5"/>
  <c r="F26" i="5" s="1"/>
  <c r="H26" i="5" s="1"/>
  <c r="F25" i="5"/>
  <c r="H25" i="5" s="1"/>
  <c r="F24" i="5"/>
  <c r="H24" i="5" s="1"/>
  <c r="F23" i="5"/>
  <c r="H23" i="5" s="1"/>
  <c r="H22" i="5"/>
  <c r="F22" i="5"/>
  <c r="F21" i="5"/>
  <c r="H21" i="5" s="1"/>
  <c r="F20" i="5"/>
  <c r="H20" i="5" s="1"/>
  <c r="G19" i="5"/>
  <c r="E19" i="5"/>
  <c r="F19" i="5" s="1"/>
  <c r="H19" i="5" s="1"/>
  <c r="F18" i="5"/>
  <c r="H18" i="5" s="1"/>
  <c r="F17" i="5"/>
  <c r="H17" i="5" s="1"/>
  <c r="F16" i="5"/>
  <c r="H16" i="5" s="1"/>
  <c r="H15" i="5"/>
  <c r="F15" i="5"/>
  <c r="F14" i="5"/>
  <c r="H14" i="5" s="1"/>
  <c r="F13" i="5"/>
  <c r="H13" i="5" s="1"/>
  <c r="G12" i="5"/>
  <c r="E12" i="5"/>
  <c r="F12" i="5" s="1"/>
  <c r="H12" i="5" s="1"/>
  <c r="F11" i="5"/>
  <c r="H11" i="5" s="1"/>
  <c r="F10" i="5"/>
  <c r="H10" i="5" s="1"/>
  <c r="F9" i="5"/>
  <c r="H9" i="5" s="1"/>
  <c r="H8" i="5"/>
  <c r="G8" i="5"/>
  <c r="E8" i="5"/>
  <c r="F8" i="5" s="1"/>
  <c r="H307" i="4"/>
  <c r="F307" i="4"/>
  <c r="G306" i="4"/>
  <c r="I306" i="4" s="1"/>
  <c r="I305" i="4"/>
  <c r="G305" i="4"/>
  <c r="G304" i="4"/>
  <c r="I304" i="4" s="1"/>
  <c r="H303" i="4"/>
  <c r="F303" i="4"/>
  <c r="E303" i="4"/>
  <c r="E307" i="4" s="1"/>
  <c r="G302" i="4"/>
  <c r="I302" i="4" s="1"/>
  <c r="G301" i="4"/>
  <c r="I301" i="4" s="1"/>
  <c r="G300" i="4"/>
  <c r="I300" i="4" s="1"/>
  <c r="I299" i="4"/>
  <c r="G299" i="4"/>
  <c r="G298" i="4"/>
  <c r="I298" i="4" s="1"/>
  <c r="G297" i="4"/>
  <c r="I297" i="4" s="1"/>
  <c r="G296" i="4"/>
  <c r="I296" i="4" s="1"/>
  <c r="H295" i="4"/>
  <c r="H308" i="4" s="1"/>
  <c r="F295" i="4"/>
  <c r="F308" i="4" s="1"/>
  <c r="I294" i="4"/>
  <c r="G294" i="4"/>
  <c r="I293" i="4"/>
  <c r="G293" i="4"/>
  <c r="I292" i="4"/>
  <c r="G292" i="4"/>
  <c r="I291" i="4"/>
  <c r="G291" i="4"/>
  <c r="H290" i="4"/>
  <c r="G290" i="4"/>
  <c r="I290" i="4" s="1"/>
  <c r="F290" i="4"/>
  <c r="E290" i="4"/>
  <c r="E295" i="4" s="1"/>
  <c r="G289" i="4"/>
  <c r="I289" i="4" s="1"/>
  <c r="I288" i="4"/>
  <c r="G288" i="4"/>
  <c r="G287" i="4"/>
  <c r="I287" i="4" s="1"/>
  <c r="G286" i="4"/>
  <c r="I286" i="4" s="1"/>
  <c r="G285" i="4"/>
  <c r="I285" i="4" s="1"/>
  <c r="G284" i="4"/>
  <c r="I284" i="4" s="1"/>
  <c r="G283" i="4"/>
  <c r="I283" i="4" s="1"/>
  <c r="G282" i="4"/>
  <c r="I282" i="4" s="1"/>
  <c r="G279" i="4"/>
  <c r="I279" i="4" s="1"/>
  <c r="G278" i="4"/>
  <c r="I278" i="4" s="1"/>
  <c r="G277" i="4"/>
  <c r="I277" i="4" s="1"/>
  <c r="G276" i="4"/>
  <c r="I276" i="4" s="1"/>
  <c r="I275" i="4"/>
  <c r="G275" i="4"/>
  <c r="G274" i="4"/>
  <c r="I274" i="4" s="1"/>
  <c r="I273" i="4"/>
  <c r="G273" i="4"/>
  <c r="G272" i="4"/>
  <c r="I272" i="4" s="1"/>
  <c r="I271" i="4"/>
  <c r="G271" i="4"/>
  <c r="G270" i="4"/>
  <c r="I270" i="4" s="1"/>
  <c r="I269" i="4"/>
  <c r="G269" i="4"/>
  <c r="G268" i="4"/>
  <c r="I268" i="4" s="1"/>
  <c r="H267" i="4"/>
  <c r="F267" i="4"/>
  <c r="E267" i="4"/>
  <c r="H266" i="4"/>
  <c r="F266" i="4"/>
  <c r="G265" i="4"/>
  <c r="I265" i="4" s="1"/>
  <c r="I264" i="4"/>
  <c r="G264" i="4"/>
  <c r="G263" i="4"/>
  <c r="I263" i="4" s="1"/>
  <c r="I262" i="4"/>
  <c r="G262" i="4"/>
  <c r="G261" i="4"/>
  <c r="I261" i="4" s="1"/>
  <c r="I260" i="4"/>
  <c r="G260" i="4"/>
  <c r="G259" i="4"/>
  <c r="I259" i="4" s="1"/>
  <c r="I258" i="4"/>
  <c r="G258" i="4"/>
  <c r="G257" i="4"/>
  <c r="I257" i="4" s="1"/>
  <c r="I256" i="4"/>
  <c r="G256" i="4"/>
  <c r="G255" i="4"/>
  <c r="I255" i="4" s="1"/>
  <c r="I254" i="4"/>
  <c r="G254" i="4"/>
  <c r="G253" i="4"/>
  <c r="I253" i="4" s="1"/>
  <c r="I252" i="4"/>
  <c r="G252" i="4"/>
  <c r="G251" i="4"/>
  <c r="I251" i="4" s="1"/>
  <c r="I250" i="4"/>
  <c r="G250" i="4"/>
  <c r="G249" i="4"/>
  <c r="I249" i="4" s="1"/>
  <c r="I248" i="4"/>
  <c r="G248" i="4"/>
  <c r="G247" i="4"/>
  <c r="I247" i="4" s="1"/>
  <c r="I246" i="4"/>
  <c r="G246" i="4"/>
  <c r="G245" i="4"/>
  <c r="I245" i="4" s="1"/>
  <c r="I244" i="4"/>
  <c r="G244" i="4"/>
  <c r="G243" i="4"/>
  <c r="I243" i="4" s="1"/>
  <c r="I242" i="4"/>
  <c r="H242" i="4"/>
  <c r="F242" i="4"/>
  <c r="E242" i="4"/>
  <c r="G242" i="4" s="1"/>
  <c r="G241" i="4"/>
  <c r="I241" i="4" s="1"/>
  <c r="G240" i="4"/>
  <c r="I240" i="4" s="1"/>
  <c r="G239" i="4"/>
  <c r="I239" i="4" s="1"/>
  <c r="G238" i="4"/>
  <c r="I238" i="4" s="1"/>
  <c r="G237" i="4"/>
  <c r="I237" i="4" s="1"/>
  <c r="G236" i="4"/>
  <c r="I236" i="4" s="1"/>
  <c r="G235" i="4"/>
  <c r="I235" i="4" s="1"/>
  <c r="G234" i="4"/>
  <c r="I234" i="4" s="1"/>
  <c r="G233" i="4"/>
  <c r="I233" i="4" s="1"/>
  <c r="G232" i="4"/>
  <c r="I232" i="4" s="1"/>
  <c r="G231" i="4"/>
  <c r="I231" i="4" s="1"/>
  <c r="G230" i="4"/>
  <c r="I230" i="4" s="1"/>
  <c r="G229" i="4"/>
  <c r="I229" i="4" s="1"/>
  <c r="G228" i="4"/>
  <c r="I228" i="4" s="1"/>
  <c r="G227" i="4"/>
  <c r="I227" i="4" s="1"/>
  <c r="G226" i="4"/>
  <c r="I226" i="4" s="1"/>
  <c r="G225" i="4"/>
  <c r="I225" i="4" s="1"/>
  <c r="G224" i="4"/>
  <c r="I224" i="4" s="1"/>
  <c r="G223" i="4"/>
  <c r="I223" i="4" s="1"/>
  <c r="G222" i="4"/>
  <c r="I222" i="4" s="1"/>
  <c r="G221" i="4"/>
  <c r="I221" i="4" s="1"/>
  <c r="G220" i="4"/>
  <c r="I220" i="4" s="1"/>
  <c r="G219" i="4"/>
  <c r="I219" i="4" s="1"/>
  <c r="G218" i="4"/>
  <c r="I218" i="4" s="1"/>
  <c r="G217" i="4"/>
  <c r="I217" i="4" s="1"/>
  <c r="G216" i="4"/>
  <c r="I216" i="4" s="1"/>
  <c r="G215" i="4"/>
  <c r="I215" i="4" s="1"/>
  <c r="G214" i="4"/>
  <c r="I214" i="4" s="1"/>
  <c r="G213" i="4"/>
  <c r="I213" i="4" s="1"/>
  <c r="G212" i="4"/>
  <c r="I212" i="4" s="1"/>
  <c r="G211" i="4"/>
  <c r="I211" i="4" s="1"/>
  <c r="G210" i="4"/>
  <c r="I210" i="4" s="1"/>
  <c r="G209" i="4"/>
  <c r="I209" i="4" s="1"/>
  <c r="G208" i="4"/>
  <c r="I208" i="4" s="1"/>
  <c r="G207" i="4"/>
  <c r="I207" i="4" s="1"/>
  <c r="G206" i="4"/>
  <c r="I206" i="4" s="1"/>
  <c r="G205" i="4"/>
  <c r="I205" i="4" s="1"/>
  <c r="G204" i="4"/>
  <c r="I204" i="4" s="1"/>
  <c r="G203" i="4"/>
  <c r="I203" i="4" s="1"/>
  <c r="G202" i="4"/>
  <c r="I202" i="4" s="1"/>
  <c r="H201" i="4"/>
  <c r="H280" i="4" s="1"/>
  <c r="F201" i="4"/>
  <c r="G201" i="4" s="1"/>
  <c r="I201" i="4" s="1"/>
  <c r="E201" i="4"/>
  <c r="G200" i="4"/>
  <c r="I200" i="4" s="1"/>
  <c r="I199" i="4"/>
  <c r="G199" i="4"/>
  <c r="G198" i="4"/>
  <c r="I198" i="4" s="1"/>
  <c r="I197" i="4"/>
  <c r="G197" i="4"/>
  <c r="G196" i="4"/>
  <c r="I196" i="4" s="1"/>
  <c r="I195" i="4"/>
  <c r="G195" i="4"/>
  <c r="G194" i="4"/>
  <c r="I194" i="4" s="1"/>
  <c r="I193" i="4"/>
  <c r="G193" i="4"/>
  <c r="G192" i="4"/>
  <c r="I192" i="4" s="1"/>
  <c r="I191" i="4"/>
  <c r="G191" i="4"/>
  <c r="G190" i="4"/>
  <c r="I190" i="4" s="1"/>
  <c r="I189" i="4"/>
  <c r="G189" i="4"/>
  <c r="G188" i="4"/>
  <c r="I188" i="4" s="1"/>
  <c r="H187" i="4"/>
  <c r="F187" i="4"/>
  <c r="E187" i="4"/>
  <c r="G185" i="4"/>
  <c r="I185" i="4" s="1"/>
  <c r="I184" i="4"/>
  <c r="G184" i="4"/>
  <c r="G183" i="4"/>
  <c r="I183" i="4" s="1"/>
  <c r="I182" i="4"/>
  <c r="H182" i="4"/>
  <c r="F182" i="4"/>
  <c r="E182" i="4"/>
  <c r="G182" i="4" s="1"/>
  <c r="G181" i="4"/>
  <c r="I181" i="4" s="1"/>
  <c r="H180" i="4"/>
  <c r="H178" i="4" s="1"/>
  <c r="F180" i="4"/>
  <c r="F178" i="4" s="1"/>
  <c r="E180" i="4"/>
  <c r="E178" i="4" s="1"/>
  <c r="G178" i="4" s="1"/>
  <c r="I179" i="4"/>
  <c r="G179" i="4"/>
  <c r="G177" i="4"/>
  <c r="I177" i="4" s="1"/>
  <c r="H176" i="4"/>
  <c r="H174" i="4" s="1"/>
  <c r="F176" i="4"/>
  <c r="E176" i="4"/>
  <c r="G175" i="4"/>
  <c r="I175" i="4" s="1"/>
  <c r="E174" i="4"/>
  <c r="G173" i="4"/>
  <c r="I173" i="4" s="1"/>
  <c r="H172" i="4"/>
  <c r="H170" i="4" s="1"/>
  <c r="F172" i="4"/>
  <c r="F170" i="4" s="1"/>
  <c r="E172" i="4"/>
  <c r="E170" i="4" s="1"/>
  <c r="G170" i="4" s="1"/>
  <c r="I170" i="4" s="1"/>
  <c r="I171" i="4"/>
  <c r="G171" i="4"/>
  <c r="G169" i="4"/>
  <c r="I169" i="4" s="1"/>
  <c r="G168" i="4"/>
  <c r="I168" i="4" s="1"/>
  <c r="G167" i="4"/>
  <c r="I167" i="4" s="1"/>
  <c r="G166" i="4"/>
  <c r="I166" i="4" s="1"/>
  <c r="G165" i="4"/>
  <c r="I165" i="4" s="1"/>
  <c r="G164" i="4"/>
  <c r="I164" i="4" s="1"/>
  <c r="G163" i="4"/>
  <c r="I163" i="4" s="1"/>
  <c r="H162" i="4"/>
  <c r="G162" i="4"/>
  <c r="I162" i="4" s="1"/>
  <c r="F162" i="4"/>
  <c r="E162" i="4"/>
  <c r="G161" i="4"/>
  <c r="I161" i="4" s="1"/>
  <c r="I160" i="4"/>
  <c r="G160" i="4"/>
  <c r="H159" i="4"/>
  <c r="H149" i="4" s="1"/>
  <c r="G159" i="4"/>
  <c r="I159" i="4" s="1"/>
  <c r="F159" i="4"/>
  <c r="E159" i="4"/>
  <c r="E149" i="4" s="1"/>
  <c r="G158" i="4"/>
  <c r="I158" i="4" s="1"/>
  <c r="G157" i="4"/>
  <c r="I157" i="4" s="1"/>
  <c r="G156" i="4"/>
  <c r="I156" i="4" s="1"/>
  <c r="G155" i="4"/>
  <c r="I155" i="4" s="1"/>
  <c r="I154" i="4"/>
  <c r="G154" i="4"/>
  <c r="G153" i="4"/>
  <c r="I153" i="4" s="1"/>
  <c r="G152" i="4"/>
  <c r="I152" i="4" s="1"/>
  <c r="G151" i="4"/>
  <c r="I151" i="4" s="1"/>
  <c r="G150" i="4"/>
  <c r="I150" i="4" s="1"/>
  <c r="G149" i="4"/>
  <c r="I149" i="4" s="1"/>
  <c r="F149" i="4"/>
  <c r="G148" i="4"/>
  <c r="I148" i="4" s="1"/>
  <c r="I147" i="4"/>
  <c r="G147" i="4"/>
  <c r="G146" i="4"/>
  <c r="I146" i="4" s="1"/>
  <c r="I145" i="4"/>
  <c r="G145" i="4"/>
  <c r="G144" i="4"/>
  <c r="I144" i="4" s="1"/>
  <c r="H143" i="4"/>
  <c r="F143" i="4"/>
  <c r="E143" i="4"/>
  <c r="G142" i="4"/>
  <c r="I142" i="4" s="1"/>
  <c r="G141" i="4"/>
  <c r="I141" i="4" s="1"/>
  <c r="G140" i="4"/>
  <c r="I140" i="4" s="1"/>
  <c r="G139" i="4"/>
  <c r="I139" i="4" s="1"/>
  <c r="H138" i="4"/>
  <c r="G138" i="4"/>
  <c r="I138" i="4" s="1"/>
  <c r="F138" i="4"/>
  <c r="E138" i="4"/>
  <c r="H137" i="4"/>
  <c r="G136" i="4"/>
  <c r="I136" i="4" s="1"/>
  <c r="G135" i="4"/>
  <c r="I135" i="4" s="1"/>
  <c r="I134" i="4"/>
  <c r="G134" i="4"/>
  <c r="G133" i="4"/>
  <c r="I133" i="4" s="1"/>
  <c r="G132" i="4"/>
  <c r="I132" i="4" s="1"/>
  <c r="G131" i="4"/>
  <c r="I131" i="4" s="1"/>
  <c r="H130" i="4"/>
  <c r="I130" i="4" s="1"/>
  <c r="F130" i="4"/>
  <c r="E130" i="4"/>
  <c r="G130" i="4" s="1"/>
  <c r="I129" i="4"/>
  <c r="G129" i="4"/>
  <c r="G128" i="4"/>
  <c r="I128" i="4" s="1"/>
  <c r="I127" i="4"/>
  <c r="G127" i="4"/>
  <c r="G126" i="4"/>
  <c r="I126" i="4" s="1"/>
  <c r="I125" i="4"/>
  <c r="H125" i="4"/>
  <c r="F125" i="4"/>
  <c r="E125" i="4"/>
  <c r="G125" i="4" s="1"/>
  <c r="G124" i="4"/>
  <c r="I124" i="4" s="1"/>
  <c r="G123" i="4"/>
  <c r="I123" i="4" s="1"/>
  <c r="G122" i="4"/>
  <c r="I122" i="4" s="1"/>
  <c r="I121" i="4"/>
  <c r="G121" i="4"/>
  <c r="G120" i="4"/>
  <c r="I120" i="4" s="1"/>
  <c r="I119" i="4"/>
  <c r="H119" i="4"/>
  <c r="H108" i="4" s="1"/>
  <c r="F119" i="4"/>
  <c r="E119" i="4"/>
  <c r="G119" i="4" s="1"/>
  <c r="I118" i="4"/>
  <c r="G118" i="4"/>
  <c r="G117" i="4"/>
  <c r="I117" i="4" s="1"/>
  <c r="I116" i="4"/>
  <c r="G116" i="4"/>
  <c r="G115" i="4"/>
  <c r="I115" i="4" s="1"/>
  <c r="I114" i="4"/>
  <c r="G114" i="4"/>
  <c r="G113" i="4"/>
  <c r="I113" i="4" s="1"/>
  <c r="I112" i="4"/>
  <c r="G112" i="4"/>
  <c r="G111" i="4"/>
  <c r="I111" i="4" s="1"/>
  <c r="I110" i="4"/>
  <c r="H110" i="4"/>
  <c r="F110" i="4"/>
  <c r="E110" i="4"/>
  <c r="G110" i="4" s="1"/>
  <c r="G109" i="4"/>
  <c r="I109" i="4" s="1"/>
  <c r="I107" i="4"/>
  <c r="G107" i="4"/>
  <c r="G106" i="4"/>
  <c r="I106" i="4" s="1"/>
  <c r="I105" i="4"/>
  <c r="G105" i="4"/>
  <c r="G104" i="4"/>
  <c r="I104" i="4" s="1"/>
  <c r="I103" i="4"/>
  <c r="G103" i="4"/>
  <c r="G102" i="4"/>
  <c r="I102" i="4" s="1"/>
  <c r="I101" i="4"/>
  <c r="G101" i="4"/>
  <c r="H100" i="4"/>
  <c r="I100" i="4" s="1"/>
  <c r="F100" i="4"/>
  <c r="E100" i="4"/>
  <c r="G100" i="4" s="1"/>
  <c r="I99" i="4"/>
  <c r="G99" i="4"/>
  <c r="G98" i="4"/>
  <c r="I98" i="4" s="1"/>
  <c r="G97" i="4"/>
  <c r="I97" i="4" s="1"/>
  <c r="G96" i="4"/>
  <c r="I96" i="4" s="1"/>
  <c r="H95" i="4"/>
  <c r="F95" i="4"/>
  <c r="E95" i="4"/>
  <c r="I94" i="4"/>
  <c r="G94" i="4"/>
  <c r="I93" i="4"/>
  <c r="G93" i="4"/>
  <c r="I92" i="4"/>
  <c r="G92" i="4"/>
  <c r="H91" i="4"/>
  <c r="F91" i="4"/>
  <c r="E91" i="4"/>
  <c r="G91" i="4" s="1"/>
  <c r="I91" i="4" s="1"/>
  <c r="G90" i="4"/>
  <c r="I90" i="4" s="1"/>
  <c r="G89" i="4"/>
  <c r="I89" i="4" s="1"/>
  <c r="I88" i="4"/>
  <c r="H88" i="4"/>
  <c r="F88" i="4"/>
  <c r="E88" i="4"/>
  <c r="G88" i="4" s="1"/>
  <c r="I87" i="4"/>
  <c r="G87" i="4"/>
  <c r="G86" i="4"/>
  <c r="I86" i="4" s="1"/>
  <c r="H85" i="4"/>
  <c r="F85" i="4"/>
  <c r="E85" i="4"/>
  <c r="G84" i="4"/>
  <c r="I84" i="4" s="1"/>
  <c r="G83" i="4"/>
  <c r="I83" i="4" s="1"/>
  <c r="H82" i="4"/>
  <c r="H81" i="4" s="1"/>
  <c r="F82" i="4"/>
  <c r="G82" i="4" s="1"/>
  <c r="E82" i="4"/>
  <c r="E81" i="4"/>
  <c r="I80" i="4"/>
  <c r="G80" i="4"/>
  <c r="G79" i="4"/>
  <c r="I79" i="4" s="1"/>
  <c r="I78" i="4"/>
  <c r="G78" i="4"/>
  <c r="G77" i="4"/>
  <c r="I77" i="4" s="1"/>
  <c r="G76" i="4"/>
  <c r="I76" i="4" s="1"/>
  <c r="H75" i="4"/>
  <c r="H70" i="4" s="1"/>
  <c r="F75" i="4"/>
  <c r="G75" i="4" s="1"/>
  <c r="E75" i="4"/>
  <c r="I74" i="4"/>
  <c r="G74" i="4"/>
  <c r="I73" i="4"/>
  <c r="G73" i="4"/>
  <c r="I72" i="4"/>
  <c r="G72" i="4"/>
  <c r="H71" i="4"/>
  <c r="G71" i="4"/>
  <c r="I71" i="4" s="1"/>
  <c r="F71" i="4"/>
  <c r="E71" i="4"/>
  <c r="E70" i="4" s="1"/>
  <c r="G69" i="4"/>
  <c r="I69" i="4" s="1"/>
  <c r="I68" i="4"/>
  <c r="G68" i="4"/>
  <c r="G67" i="4"/>
  <c r="I67" i="4" s="1"/>
  <c r="I66" i="4"/>
  <c r="H66" i="4"/>
  <c r="F66" i="4"/>
  <c r="E66" i="4"/>
  <c r="G66" i="4" s="1"/>
  <c r="G65" i="4"/>
  <c r="I65" i="4" s="1"/>
  <c r="G64" i="4"/>
  <c r="I64" i="4" s="1"/>
  <c r="G63" i="4"/>
  <c r="I63" i="4" s="1"/>
  <c r="G62" i="4"/>
  <c r="I62" i="4" s="1"/>
  <c r="G61" i="4"/>
  <c r="I61" i="4" s="1"/>
  <c r="I60" i="4"/>
  <c r="H60" i="4"/>
  <c r="F60" i="4"/>
  <c r="E60" i="4"/>
  <c r="G60" i="4" s="1"/>
  <c r="I59" i="4"/>
  <c r="G59" i="4"/>
  <c r="G58" i="4"/>
  <c r="I58" i="4" s="1"/>
  <c r="I57" i="4"/>
  <c r="G57" i="4"/>
  <c r="G56" i="4"/>
  <c r="I56" i="4" s="1"/>
  <c r="H55" i="4"/>
  <c r="F55" i="4"/>
  <c r="F54" i="4" s="1"/>
  <c r="E55" i="4"/>
  <c r="H54" i="4"/>
  <c r="I53" i="4"/>
  <c r="G53" i="4"/>
  <c r="I52" i="4"/>
  <c r="G52" i="4"/>
  <c r="I51" i="4"/>
  <c r="G51" i="4"/>
  <c r="I50" i="4"/>
  <c r="G50" i="4"/>
  <c r="I49" i="4"/>
  <c r="G49" i="4"/>
  <c r="I48" i="4"/>
  <c r="G48" i="4"/>
  <c r="I47" i="4"/>
  <c r="G47" i="4"/>
  <c r="I46" i="4"/>
  <c r="G46" i="4"/>
  <c r="I45" i="4"/>
  <c r="H45" i="4"/>
  <c r="F45" i="4"/>
  <c r="E45" i="4"/>
  <c r="G45" i="4" s="1"/>
  <c r="G44" i="4"/>
  <c r="I44" i="4" s="1"/>
  <c r="G43" i="4"/>
  <c r="I43" i="4" s="1"/>
  <c r="I42" i="4"/>
  <c r="G42" i="4"/>
  <c r="G41" i="4"/>
  <c r="I41" i="4" s="1"/>
  <c r="G40" i="4"/>
  <c r="I40" i="4" s="1"/>
  <c r="G39" i="4"/>
  <c r="I39" i="4" s="1"/>
  <c r="G38" i="4"/>
  <c r="I38" i="4" s="1"/>
  <c r="G37" i="4"/>
  <c r="I37" i="4" s="1"/>
  <c r="G36" i="4"/>
  <c r="I36" i="4" s="1"/>
  <c r="G35" i="4"/>
  <c r="I35" i="4" s="1"/>
  <c r="I34" i="4"/>
  <c r="G34" i="4"/>
  <c r="H33" i="4"/>
  <c r="F33" i="4"/>
  <c r="G33" i="4" s="1"/>
  <c r="I33" i="4" s="1"/>
  <c r="E33" i="4"/>
  <c r="G32" i="4"/>
  <c r="I32" i="4" s="1"/>
  <c r="I31" i="4"/>
  <c r="G31" i="4"/>
  <c r="G30" i="4"/>
  <c r="I30" i="4" s="1"/>
  <c r="H29" i="4"/>
  <c r="F29" i="4"/>
  <c r="E29" i="4"/>
  <c r="G28" i="4"/>
  <c r="I28" i="4" s="1"/>
  <c r="G27" i="4"/>
  <c r="I27" i="4" s="1"/>
  <c r="H26" i="4"/>
  <c r="F26" i="4"/>
  <c r="G26" i="4" s="1"/>
  <c r="E26" i="4"/>
  <c r="I25" i="4"/>
  <c r="G25" i="4"/>
  <c r="I24" i="4"/>
  <c r="G24" i="4"/>
  <c r="I23" i="4"/>
  <c r="G23" i="4"/>
  <c r="I22" i="4"/>
  <c r="G22" i="4"/>
  <c r="I21" i="4"/>
  <c r="G21" i="4"/>
  <c r="I20" i="4"/>
  <c r="G20" i="4"/>
  <c r="I19" i="4"/>
  <c r="H19" i="4"/>
  <c r="F19" i="4"/>
  <c r="E19" i="4"/>
  <c r="G19" i="4" s="1"/>
  <c r="G18" i="4"/>
  <c r="I18" i="4" s="1"/>
  <c r="G17" i="4"/>
  <c r="I17" i="4" s="1"/>
  <c r="I16" i="4"/>
  <c r="G16" i="4"/>
  <c r="G15" i="4"/>
  <c r="I15" i="4" s="1"/>
  <c r="I14" i="4"/>
  <c r="G14" i="4"/>
  <c r="G13" i="4"/>
  <c r="I13" i="4" s="1"/>
  <c r="H12" i="4"/>
  <c r="F12" i="4"/>
  <c r="F7" i="4" s="1"/>
  <c r="E12" i="4"/>
  <c r="I11" i="4"/>
  <c r="G11" i="4"/>
  <c r="I10" i="4"/>
  <c r="G10" i="4"/>
  <c r="I9" i="4"/>
  <c r="G9" i="4"/>
  <c r="I8" i="4"/>
  <c r="H8" i="4"/>
  <c r="F8" i="4"/>
  <c r="E8" i="4"/>
  <c r="G8" i="4" s="1"/>
  <c r="H307" i="3"/>
  <c r="G307" i="3"/>
  <c r="F306" i="3"/>
  <c r="H306" i="3" s="1"/>
  <c r="F305" i="3"/>
  <c r="H305" i="3" s="1"/>
  <c r="F304" i="3"/>
  <c r="H304" i="3" s="1"/>
  <c r="G303" i="3"/>
  <c r="F303" i="3"/>
  <c r="H303" i="3" s="1"/>
  <c r="E303" i="3"/>
  <c r="E307" i="3" s="1"/>
  <c r="F307" i="3" s="1"/>
  <c r="F302" i="3"/>
  <c r="H302" i="3" s="1"/>
  <c r="F301" i="3"/>
  <c r="H301" i="3" s="1"/>
  <c r="F300" i="3"/>
  <c r="H300" i="3" s="1"/>
  <c r="F299" i="3"/>
  <c r="H299" i="3" s="1"/>
  <c r="F298" i="3"/>
  <c r="H298" i="3" s="1"/>
  <c r="F297" i="3"/>
  <c r="H297" i="3" s="1"/>
  <c r="F296" i="3"/>
  <c r="H296" i="3" s="1"/>
  <c r="F294" i="3"/>
  <c r="H294" i="3" s="1"/>
  <c r="F293" i="3"/>
  <c r="H293" i="3" s="1"/>
  <c r="F292" i="3"/>
  <c r="H292" i="3" s="1"/>
  <c r="F291" i="3"/>
  <c r="H291" i="3" s="1"/>
  <c r="G290" i="3"/>
  <c r="G295" i="3" s="1"/>
  <c r="G308" i="3" s="1"/>
  <c r="E290" i="3"/>
  <c r="E295" i="3" s="1"/>
  <c r="F289" i="3"/>
  <c r="H289" i="3" s="1"/>
  <c r="F288" i="3"/>
  <c r="H288" i="3" s="1"/>
  <c r="F287" i="3"/>
  <c r="H287" i="3" s="1"/>
  <c r="F286" i="3"/>
  <c r="H286" i="3" s="1"/>
  <c r="F285" i="3"/>
  <c r="H285" i="3" s="1"/>
  <c r="F284" i="3"/>
  <c r="H284" i="3" s="1"/>
  <c r="H283" i="3"/>
  <c r="F283" i="3"/>
  <c r="F282" i="3"/>
  <c r="H282" i="3" s="1"/>
  <c r="F279" i="3"/>
  <c r="H279" i="3" s="1"/>
  <c r="F278" i="3"/>
  <c r="H278" i="3" s="1"/>
  <c r="F277" i="3"/>
  <c r="H277" i="3" s="1"/>
  <c r="F276" i="3"/>
  <c r="H276" i="3" s="1"/>
  <c r="F275" i="3"/>
  <c r="H275" i="3" s="1"/>
  <c r="F274" i="3"/>
  <c r="H274" i="3" s="1"/>
  <c r="H273" i="3"/>
  <c r="F273" i="3"/>
  <c r="F272" i="3"/>
  <c r="H272" i="3" s="1"/>
  <c r="F271" i="3"/>
  <c r="H271" i="3" s="1"/>
  <c r="F270" i="3"/>
  <c r="H270" i="3" s="1"/>
  <c r="F269" i="3"/>
  <c r="H269" i="3" s="1"/>
  <c r="F268" i="3"/>
  <c r="H268" i="3" s="1"/>
  <c r="G267" i="3"/>
  <c r="G266" i="3" s="1"/>
  <c r="E267" i="3"/>
  <c r="F267" i="3" s="1"/>
  <c r="H267" i="3" s="1"/>
  <c r="F265" i="3"/>
  <c r="H265" i="3" s="1"/>
  <c r="F264" i="3"/>
  <c r="H264" i="3" s="1"/>
  <c r="F263" i="3"/>
  <c r="H263" i="3" s="1"/>
  <c r="F262" i="3"/>
  <c r="H262" i="3" s="1"/>
  <c r="F261" i="3"/>
  <c r="H261" i="3" s="1"/>
  <c r="F260" i="3"/>
  <c r="H260" i="3" s="1"/>
  <c r="H259" i="3"/>
  <c r="F259" i="3"/>
  <c r="F258" i="3"/>
  <c r="H258" i="3" s="1"/>
  <c r="F257" i="3"/>
  <c r="H257" i="3" s="1"/>
  <c r="F256" i="3"/>
  <c r="H256" i="3" s="1"/>
  <c r="F255" i="3"/>
  <c r="H255" i="3" s="1"/>
  <c r="F254" i="3"/>
  <c r="H254" i="3" s="1"/>
  <c r="F253" i="3"/>
  <c r="H253" i="3" s="1"/>
  <c r="F252" i="3"/>
  <c r="H252" i="3" s="1"/>
  <c r="H251" i="3"/>
  <c r="F251" i="3"/>
  <c r="F250" i="3"/>
  <c r="H250" i="3" s="1"/>
  <c r="F249" i="3"/>
  <c r="H249" i="3" s="1"/>
  <c r="F248" i="3"/>
  <c r="H248" i="3" s="1"/>
  <c r="F247" i="3"/>
  <c r="H247" i="3" s="1"/>
  <c r="F246" i="3"/>
  <c r="H246" i="3" s="1"/>
  <c r="F245" i="3"/>
  <c r="H245" i="3" s="1"/>
  <c r="F244" i="3"/>
  <c r="H244" i="3" s="1"/>
  <c r="H243" i="3"/>
  <c r="F243" i="3"/>
  <c r="G242" i="3"/>
  <c r="E242" i="3"/>
  <c r="F242" i="3" s="1"/>
  <c r="H242" i="3" s="1"/>
  <c r="F241" i="3"/>
  <c r="H241" i="3" s="1"/>
  <c r="F240" i="3"/>
  <c r="H240" i="3" s="1"/>
  <c r="F239" i="3"/>
  <c r="H239" i="3" s="1"/>
  <c r="F238" i="3"/>
  <c r="H238" i="3" s="1"/>
  <c r="F237" i="3"/>
  <c r="H237" i="3" s="1"/>
  <c r="H236" i="3"/>
  <c r="F236" i="3"/>
  <c r="F235" i="3"/>
  <c r="H235" i="3" s="1"/>
  <c r="F234" i="3"/>
  <c r="H234" i="3" s="1"/>
  <c r="F233" i="3"/>
  <c r="H233" i="3" s="1"/>
  <c r="F232" i="3"/>
  <c r="H232" i="3" s="1"/>
  <c r="F231" i="3"/>
  <c r="H231" i="3" s="1"/>
  <c r="F230" i="3"/>
  <c r="H230" i="3" s="1"/>
  <c r="F229" i="3"/>
  <c r="H229" i="3" s="1"/>
  <c r="H228" i="3"/>
  <c r="F228" i="3"/>
  <c r="F227" i="3"/>
  <c r="H227" i="3" s="1"/>
  <c r="F226" i="3"/>
  <c r="H226" i="3" s="1"/>
  <c r="F225" i="3"/>
  <c r="H225" i="3" s="1"/>
  <c r="F224" i="3"/>
  <c r="H224" i="3" s="1"/>
  <c r="F223" i="3"/>
  <c r="H223" i="3" s="1"/>
  <c r="F222" i="3"/>
  <c r="H222" i="3" s="1"/>
  <c r="F221" i="3"/>
  <c r="H221" i="3" s="1"/>
  <c r="H220" i="3"/>
  <c r="F220" i="3"/>
  <c r="F219" i="3"/>
  <c r="H219" i="3" s="1"/>
  <c r="F218" i="3"/>
  <c r="H218" i="3" s="1"/>
  <c r="F217" i="3"/>
  <c r="H217" i="3" s="1"/>
  <c r="F216" i="3"/>
  <c r="H216" i="3" s="1"/>
  <c r="F215" i="3"/>
  <c r="H215" i="3" s="1"/>
  <c r="F214" i="3"/>
  <c r="H214" i="3" s="1"/>
  <c r="F213" i="3"/>
  <c r="H213" i="3" s="1"/>
  <c r="H212" i="3"/>
  <c r="F212" i="3"/>
  <c r="F211" i="3"/>
  <c r="H211" i="3" s="1"/>
  <c r="F210" i="3"/>
  <c r="H210" i="3" s="1"/>
  <c r="F209" i="3"/>
  <c r="H209" i="3" s="1"/>
  <c r="F208" i="3"/>
  <c r="H208" i="3" s="1"/>
  <c r="F207" i="3"/>
  <c r="H207" i="3" s="1"/>
  <c r="F206" i="3"/>
  <c r="H206" i="3" s="1"/>
  <c r="F205" i="3"/>
  <c r="H205" i="3" s="1"/>
  <c r="H204" i="3"/>
  <c r="F204" i="3"/>
  <c r="F203" i="3"/>
  <c r="H203" i="3" s="1"/>
  <c r="F202" i="3"/>
  <c r="H202" i="3" s="1"/>
  <c r="G201" i="3"/>
  <c r="E201" i="3"/>
  <c r="F201" i="3" s="1"/>
  <c r="H201" i="3" s="1"/>
  <c r="F200" i="3"/>
  <c r="H200" i="3" s="1"/>
  <c r="F199" i="3"/>
  <c r="H199" i="3" s="1"/>
  <c r="F198" i="3"/>
  <c r="H198" i="3" s="1"/>
  <c r="H197" i="3"/>
  <c r="F197" i="3"/>
  <c r="F196" i="3"/>
  <c r="H196" i="3" s="1"/>
  <c r="F195" i="3"/>
  <c r="H195" i="3" s="1"/>
  <c r="F194" i="3"/>
  <c r="H194" i="3" s="1"/>
  <c r="F193" i="3"/>
  <c r="H193" i="3" s="1"/>
  <c r="F192" i="3"/>
  <c r="H192" i="3" s="1"/>
  <c r="F191" i="3"/>
  <c r="H191" i="3" s="1"/>
  <c r="F190" i="3"/>
  <c r="H190" i="3" s="1"/>
  <c r="H189" i="3"/>
  <c r="F189" i="3"/>
  <c r="F188" i="3"/>
  <c r="H188" i="3" s="1"/>
  <c r="G187" i="3"/>
  <c r="G280" i="3" s="1"/>
  <c r="E187" i="3"/>
  <c r="F185" i="3"/>
  <c r="H185" i="3" s="1"/>
  <c r="F184" i="3"/>
  <c r="H184" i="3" s="1"/>
  <c r="H183" i="3"/>
  <c r="F183" i="3"/>
  <c r="G182" i="3"/>
  <c r="E182" i="3"/>
  <c r="F182" i="3" s="1"/>
  <c r="H182" i="3" s="1"/>
  <c r="F181" i="3"/>
  <c r="H181" i="3" s="1"/>
  <c r="G180" i="3"/>
  <c r="E180" i="3"/>
  <c r="F179" i="3"/>
  <c r="H179" i="3" s="1"/>
  <c r="G178" i="3"/>
  <c r="F177" i="3"/>
  <c r="H177" i="3" s="1"/>
  <c r="G176" i="3"/>
  <c r="H176" i="3" s="1"/>
  <c r="E176" i="3"/>
  <c r="F176" i="3" s="1"/>
  <c r="F175" i="3"/>
  <c r="H175" i="3" s="1"/>
  <c r="E174" i="3"/>
  <c r="F174" i="3" s="1"/>
  <c r="F173" i="3"/>
  <c r="H173" i="3" s="1"/>
  <c r="H172" i="3"/>
  <c r="G172" i="3"/>
  <c r="E172" i="3"/>
  <c r="F172" i="3" s="1"/>
  <c r="F171" i="3"/>
  <c r="H171" i="3" s="1"/>
  <c r="G170" i="3"/>
  <c r="E170" i="3"/>
  <c r="F170" i="3" s="1"/>
  <c r="H170" i="3" s="1"/>
  <c r="F169" i="3"/>
  <c r="H169" i="3" s="1"/>
  <c r="F168" i="3"/>
  <c r="H168" i="3" s="1"/>
  <c r="F167" i="3"/>
  <c r="H167" i="3" s="1"/>
  <c r="H166" i="3"/>
  <c r="F166" i="3"/>
  <c r="F165" i="3"/>
  <c r="H165" i="3" s="1"/>
  <c r="F164" i="3"/>
  <c r="H164" i="3" s="1"/>
  <c r="F163" i="3"/>
  <c r="H163" i="3" s="1"/>
  <c r="G162" i="3"/>
  <c r="G149" i="3" s="1"/>
  <c r="E162" i="3"/>
  <c r="F161" i="3"/>
  <c r="H161" i="3" s="1"/>
  <c r="F160" i="3"/>
  <c r="H160" i="3" s="1"/>
  <c r="H159" i="3"/>
  <c r="G159" i="3"/>
  <c r="E159" i="3"/>
  <c r="F159" i="3" s="1"/>
  <c r="F158" i="3"/>
  <c r="H158" i="3" s="1"/>
  <c r="F157" i="3"/>
  <c r="H157" i="3" s="1"/>
  <c r="F156" i="3"/>
  <c r="H156" i="3" s="1"/>
  <c r="F155" i="3"/>
  <c r="H155" i="3" s="1"/>
  <c r="F154" i="3"/>
  <c r="H154" i="3" s="1"/>
  <c r="F153" i="3"/>
  <c r="H153" i="3" s="1"/>
  <c r="H152" i="3"/>
  <c r="F152" i="3"/>
  <c r="F151" i="3"/>
  <c r="H151" i="3" s="1"/>
  <c r="F150" i="3"/>
  <c r="H150" i="3" s="1"/>
  <c r="F148" i="3"/>
  <c r="H148" i="3" s="1"/>
  <c r="F147" i="3"/>
  <c r="H147" i="3" s="1"/>
  <c r="F146" i="3"/>
  <c r="H146" i="3" s="1"/>
  <c r="H145" i="3"/>
  <c r="F145" i="3"/>
  <c r="F144" i="3"/>
  <c r="H144" i="3" s="1"/>
  <c r="G143" i="3"/>
  <c r="H143" i="3" s="1"/>
  <c r="E143" i="3"/>
  <c r="F143" i="3" s="1"/>
  <c r="F142" i="3"/>
  <c r="H142" i="3" s="1"/>
  <c r="F141" i="3"/>
  <c r="H141" i="3" s="1"/>
  <c r="F140" i="3"/>
  <c r="H140" i="3" s="1"/>
  <c r="F139" i="3"/>
  <c r="H139" i="3" s="1"/>
  <c r="H138" i="3"/>
  <c r="G138" i="3"/>
  <c r="E138" i="3"/>
  <c r="F138" i="3" s="1"/>
  <c r="G137" i="3"/>
  <c r="F136" i="3"/>
  <c r="H136" i="3" s="1"/>
  <c r="F135" i="3"/>
  <c r="H135" i="3" s="1"/>
  <c r="F134" i="3"/>
  <c r="H134" i="3" s="1"/>
  <c r="F133" i="3"/>
  <c r="H133" i="3" s="1"/>
  <c r="H132" i="3"/>
  <c r="F132" i="3"/>
  <c r="F131" i="3"/>
  <c r="H131" i="3" s="1"/>
  <c r="G130" i="3"/>
  <c r="E130" i="3"/>
  <c r="F130" i="3" s="1"/>
  <c r="F129" i="3"/>
  <c r="H129" i="3" s="1"/>
  <c r="F128" i="3"/>
  <c r="H128" i="3" s="1"/>
  <c r="F127" i="3"/>
  <c r="H127" i="3" s="1"/>
  <c r="F126" i="3"/>
  <c r="H126" i="3" s="1"/>
  <c r="H125" i="3"/>
  <c r="G125" i="3"/>
  <c r="E125" i="3"/>
  <c r="F125" i="3" s="1"/>
  <c r="F124" i="3"/>
  <c r="H124" i="3" s="1"/>
  <c r="F123" i="3"/>
  <c r="H123" i="3" s="1"/>
  <c r="F122" i="3"/>
  <c r="H122" i="3" s="1"/>
  <c r="F121" i="3"/>
  <c r="H121" i="3" s="1"/>
  <c r="F120" i="3"/>
  <c r="H120" i="3" s="1"/>
  <c r="G119" i="3"/>
  <c r="F119" i="3"/>
  <c r="H119" i="3" s="1"/>
  <c r="E119" i="3"/>
  <c r="F118" i="3"/>
  <c r="H118" i="3" s="1"/>
  <c r="F117" i="3"/>
  <c r="H117" i="3" s="1"/>
  <c r="F116" i="3"/>
  <c r="H116" i="3" s="1"/>
  <c r="F115" i="3"/>
  <c r="H115" i="3" s="1"/>
  <c r="F114" i="3"/>
  <c r="H114" i="3" s="1"/>
  <c r="F113" i="3"/>
  <c r="H113" i="3" s="1"/>
  <c r="F112" i="3"/>
  <c r="H112" i="3" s="1"/>
  <c r="H111" i="3"/>
  <c r="F111" i="3"/>
  <c r="G110" i="3"/>
  <c r="E110" i="3"/>
  <c r="F110" i="3" s="1"/>
  <c r="H110" i="3" s="1"/>
  <c r="F109" i="3"/>
  <c r="H109" i="3" s="1"/>
  <c r="F107" i="3"/>
  <c r="H107" i="3" s="1"/>
  <c r="F106" i="3"/>
  <c r="H106" i="3" s="1"/>
  <c r="H105" i="3"/>
  <c r="F105" i="3"/>
  <c r="F104" i="3"/>
  <c r="H104" i="3" s="1"/>
  <c r="F103" i="3"/>
  <c r="H103" i="3" s="1"/>
  <c r="F102" i="3"/>
  <c r="H102" i="3" s="1"/>
  <c r="F101" i="3"/>
  <c r="H101" i="3" s="1"/>
  <c r="G100" i="3"/>
  <c r="E100" i="3"/>
  <c r="F100" i="3" s="1"/>
  <c r="H100" i="3" s="1"/>
  <c r="F99" i="3"/>
  <c r="H99" i="3" s="1"/>
  <c r="H98" i="3"/>
  <c r="F98" i="3"/>
  <c r="F97" i="3"/>
  <c r="H97" i="3" s="1"/>
  <c r="F96" i="3"/>
  <c r="H96" i="3" s="1"/>
  <c r="G95" i="3"/>
  <c r="E95" i="3"/>
  <c r="F95" i="3" s="1"/>
  <c r="H95" i="3" s="1"/>
  <c r="F94" i="3"/>
  <c r="H94" i="3" s="1"/>
  <c r="F93" i="3"/>
  <c r="H93" i="3" s="1"/>
  <c r="F92" i="3"/>
  <c r="H92" i="3" s="1"/>
  <c r="H91" i="3"/>
  <c r="G91" i="3"/>
  <c r="E91" i="3"/>
  <c r="F91" i="3" s="1"/>
  <c r="F90" i="3"/>
  <c r="H90" i="3" s="1"/>
  <c r="F89" i="3"/>
  <c r="H89" i="3" s="1"/>
  <c r="G88" i="3"/>
  <c r="E88" i="3"/>
  <c r="F88" i="3" s="1"/>
  <c r="H88" i="3" s="1"/>
  <c r="F87" i="3"/>
  <c r="H87" i="3" s="1"/>
  <c r="F86" i="3"/>
  <c r="H86" i="3" s="1"/>
  <c r="H85" i="3"/>
  <c r="G85" i="3"/>
  <c r="E85" i="3"/>
  <c r="F85" i="3" s="1"/>
  <c r="F84" i="3"/>
  <c r="H84" i="3" s="1"/>
  <c r="F83" i="3"/>
  <c r="H83" i="3" s="1"/>
  <c r="G82" i="3"/>
  <c r="G81" i="3" s="1"/>
  <c r="E82" i="3"/>
  <c r="H80" i="3"/>
  <c r="F80" i="3"/>
  <c r="F79" i="3"/>
  <c r="H79" i="3" s="1"/>
  <c r="F78" i="3"/>
  <c r="H78" i="3" s="1"/>
  <c r="F77" i="3"/>
  <c r="H77" i="3" s="1"/>
  <c r="F76" i="3"/>
  <c r="H76" i="3" s="1"/>
  <c r="G75" i="3"/>
  <c r="E75" i="3"/>
  <c r="F75" i="3" s="1"/>
  <c r="F74" i="3"/>
  <c r="H74" i="3" s="1"/>
  <c r="H73" i="3"/>
  <c r="F73" i="3"/>
  <c r="F72" i="3"/>
  <c r="H72" i="3" s="1"/>
  <c r="G71" i="3"/>
  <c r="E71" i="3"/>
  <c r="F71" i="3" s="1"/>
  <c r="E70" i="3"/>
  <c r="F70" i="3" s="1"/>
  <c r="F69" i="3"/>
  <c r="H69" i="3" s="1"/>
  <c r="F68" i="3"/>
  <c r="H68" i="3" s="1"/>
  <c r="H67" i="3"/>
  <c r="F67" i="3"/>
  <c r="G66" i="3"/>
  <c r="E66" i="3"/>
  <c r="F65" i="3"/>
  <c r="H65" i="3" s="1"/>
  <c r="F64" i="3"/>
  <c r="H64" i="3" s="1"/>
  <c r="F63" i="3"/>
  <c r="H63" i="3" s="1"/>
  <c r="F62" i="3"/>
  <c r="H62" i="3" s="1"/>
  <c r="F61" i="3"/>
  <c r="H61" i="3" s="1"/>
  <c r="G60" i="3"/>
  <c r="E60" i="3"/>
  <c r="F60" i="3" s="1"/>
  <c r="F59" i="3"/>
  <c r="H59" i="3" s="1"/>
  <c r="F58" i="3"/>
  <c r="H58" i="3" s="1"/>
  <c r="F57" i="3"/>
  <c r="H57" i="3" s="1"/>
  <c r="F56" i="3"/>
  <c r="H56" i="3" s="1"/>
  <c r="G55" i="3"/>
  <c r="E55" i="3"/>
  <c r="F55" i="3" s="1"/>
  <c r="H55" i="3" s="1"/>
  <c r="G54" i="3"/>
  <c r="F53" i="3"/>
  <c r="H53" i="3" s="1"/>
  <c r="F52" i="3"/>
  <c r="H52" i="3" s="1"/>
  <c r="F51" i="3"/>
  <c r="H51" i="3" s="1"/>
  <c r="F50" i="3"/>
  <c r="H50" i="3" s="1"/>
  <c r="F49" i="3"/>
  <c r="H49" i="3" s="1"/>
  <c r="F48" i="3"/>
  <c r="H48" i="3" s="1"/>
  <c r="F47" i="3"/>
  <c r="H47" i="3" s="1"/>
  <c r="F46" i="3"/>
  <c r="H46" i="3" s="1"/>
  <c r="G45" i="3"/>
  <c r="E45" i="3"/>
  <c r="F45" i="3" s="1"/>
  <c r="H45" i="3" s="1"/>
  <c r="F44" i="3"/>
  <c r="H44" i="3" s="1"/>
  <c r="F43" i="3"/>
  <c r="H43" i="3" s="1"/>
  <c r="F42" i="3"/>
  <c r="H42" i="3" s="1"/>
  <c r="F41" i="3"/>
  <c r="H41" i="3" s="1"/>
  <c r="F40" i="3"/>
  <c r="H40" i="3" s="1"/>
  <c r="F39" i="3"/>
  <c r="H39" i="3" s="1"/>
  <c r="F38" i="3"/>
  <c r="H38" i="3" s="1"/>
  <c r="F37" i="3"/>
  <c r="H37" i="3" s="1"/>
  <c r="F36" i="3"/>
  <c r="H36" i="3" s="1"/>
  <c r="F35" i="3"/>
  <c r="H35" i="3" s="1"/>
  <c r="F34" i="3"/>
  <c r="H34" i="3" s="1"/>
  <c r="G33" i="3"/>
  <c r="E33" i="3"/>
  <c r="F33" i="3" s="1"/>
  <c r="H33" i="3" s="1"/>
  <c r="F32" i="3"/>
  <c r="H32" i="3" s="1"/>
  <c r="F31" i="3"/>
  <c r="H31" i="3" s="1"/>
  <c r="F30" i="3"/>
  <c r="H30" i="3" s="1"/>
  <c r="G29" i="3"/>
  <c r="E29" i="3"/>
  <c r="F29" i="3" s="1"/>
  <c r="H29" i="3" s="1"/>
  <c r="F28" i="3"/>
  <c r="H28" i="3" s="1"/>
  <c r="F27" i="3"/>
  <c r="H27" i="3" s="1"/>
  <c r="G26" i="3"/>
  <c r="E26" i="3"/>
  <c r="F26" i="3" s="1"/>
  <c r="H26" i="3" s="1"/>
  <c r="F25" i="3"/>
  <c r="H25" i="3" s="1"/>
  <c r="F24" i="3"/>
  <c r="H24" i="3" s="1"/>
  <c r="F23" i="3"/>
  <c r="H23" i="3" s="1"/>
  <c r="F22" i="3"/>
  <c r="H22" i="3" s="1"/>
  <c r="F21" i="3"/>
  <c r="H21" i="3" s="1"/>
  <c r="F20" i="3"/>
  <c r="H20" i="3" s="1"/>
  <c r="G19" i="3"/>
  <c r="E19" i="3"/>
  <c r="F19" i="3" s="1"/>
  <c r="H19" i="3" s="1"/>
  <c r="F18" i="3"/>
  <c r="H18" i="3" s="1"/>
  <c r="F17" i="3"/>
  <c r="H17" i="3" s="1"/>
  <c r="F16" i="3"/>
  <c r="H16" i="3" s="1"/>
  <c r="F15" i="3"/>
  <c r="H15" i="3" s="1"/>
  <c r="F14" i="3"/>
  <c r="H14" i="3" s="1"/>
  <c r="F13" i="3"/>
  <c r="H13" i="3" s="1"/>
  <c r="G12" i="3"/>
  <c r="G7" i="3" s="1"/>
  <c r="E12" i="3"/>
  <c r="F12" i="3" s="1"/>
  <c r="H12" i="3" s="1"/>
  <c r="F11" i="3"/>
  <c r="H11" i="3" s="1"/>
  <c r="F10" i="3"/>
  <c r="H10" i="3" s="1"/>
  <c r="F9" i="3"/>
  <c r="H9" i="3" s="1"/>
  <c r="G8" i="3"/>
  <c r="E8" i="3"/>
  <c r="F8" i="3" s="1"/>
  <c r="H8" i="3" s="1"/>
  <c r="E307" i="2"/>
  <c r="F307" i="2" s="1"/>
  <c r="F306" i="2"/>
  <c r="H306" i="2" s="1"/>
  <c r="F305" i="2"/>
  <c r="H305" i="2" s="1"/>
  <c r="F304" i="2"/>
  <c r="H304" i="2" s="1"/>
  <c r="G303" i="2"/>
  <c r="G307" i="2" s="1"/>
  <c r="E303" i="2"/>
  <c r="F303" i="2" s="1"/>
  <c r="H303" i="2" s="1"/>
  <c r="F302" i="2"/>
  <c r="H302" i="2" s="1"/>
  <c r="F301" i="2"/>
  <c r="H301" i="2" s="1"/>
  <c r="F300" i="2"/>
  <c r="H300" i="2" s="1"/>
  <c r="F299" i="2"/>
  <c r="H299" i="2" s="1"/>
  <c r="F298" i="2"/>
  <c r="H298" i="2" s="1"/>
  <c r="F297" i="2"/>
  <c r="H297" i="2" s="1"/>
  <c r="F296" i="2"/>
  <c r="H296" i="2" s="1"/>
  <c r="F294" i="2"/>
  <c r="H294" i="2" s="1"/>
  <c r="F293" i="2"/>
  <c r="H293" i="2" s="1"/>
  <c r="F292" i="2"/>
  <c r="H292" i="2" s="1"/>
  <c r="F291" i="2"/>
  <c r="H291" i="2" s="1"/>
  <c r="G290" i="2"/>
  <c r="G295" i="2" s="1"/>
  <c r="G308" i="2" s="1"/>
  <c r="E290" i="2"/>
  <c r="F290" i="2" s="1"/>
  <c r="H290" i="2" s="1"/>
  <c r="F289" i="2"/>
  <c r="H289" i="2" s="1"/>
  <c r="F288" i="2"/>
  <c r="H288" i="2" s="1"/>
  <c r="F287" i="2"/>
  <c r="H287" i="2" s="1"/>
  <c r="F286" i="2"/>
  <c r="H286" i="2" s="1"/>
  <c r="F285" i="2"/>
  <c r="H285" i="2" s="1"/>
  <c r="F284" i="2"/>
  <c r="H284" i="2" s="1"/>
  <c r="F283" i="2"/>
  <c r="H283" i="2" s="1"/>
  <c r="F282" i="2"/>
  <c r="H282" i="2" s="1"/>
  <c r="F279" i="2"/>
  <c r="H279" i="2" s="1"/>
  <c r="F278" i="2"/>
  <c r="H278" i="2" s="1"/>
  <c r="F277" i="2"/>
  <c r="H277" i="2" s="1"/>
  <c r="F276" i="2"/>
  <c r="H276" i="2" s="1"/>
  <c r="F275" i="2"/>
  <c r="H275" i="2" s="1"/>
  <c r="F274" i="2"/>
  <c r="H274" i="2" s="1"/>
  <c r="F273" i="2"/>
  <c r="H273" i="2" s="1"/>
  <c r="F272" i="2"/>
  <c r="H272" i="2" s="1"/>
  <c r="F271" i="2"/>
  <c r="H271" i="2" s="1"/>
  <c r="F270" i="2"/>
  <c r="H270" i="2" s="1"/>
  <c r="F269" i="2"/>
  <c r="H269" i="2" s="1"/>
  <c r="F268" i="2"/>
  <c r="H268" i="2" s="1"/>
  <c r="G267" i="2"/>
  <c r="E267" i="2"/>
  <c r="F267" i="2" s="1"/>
  <c r="H267" i="2" s="1"/>
  <c r="G266" i="2"/>
  <c r="F265" i="2"/>
  <c r="H265" i="2" s="1"/>
  <c r="F264" i="2"/>
  <c r="H264" i="2" s="1"/>
  <c r="F263" i="2"/>
  <c r="H263" i="2" s="1"/>
  <c r="F262" i="2"/>
  <c r="H262" i="2" s="1"/>
  <c r="F261" i="2"/>
  <c r="H261" i="2" s="1"/>
  <c r="F260" i="2"/>
  <c r="H260" i="2" s="1"/>
  <c r="F259" i="2"/>
  <c r="H259" i="2" s="1"/>
  <c r="F258" i="2"/>
  <c r="H258" i="2" s="1"/>
  <c r="F257" i="2"/>
  <c r="H257" i="2" s="1"/>
  <c r="F256" i="2"/>
  <c r="H256" i="2" s="1"/>
  <c r="F255" i="2"/>
  <c r="H255" i="2" s="1"/>
  <c r="F254" i="2"/>
  <c r="H254" i="2" s="1"/>
  <c r="F253" i="2"/>
  <c r="H253" i="2" s="1"/>
  <c r="F252" i="2"/>
  <c r="H252" i="2" s="1"/>
  <c r="F251" i="2"/>
  <c r="H251" i="2" s="1"/>
  <c r="F250" i="2"/>
  <c r="H250" i="2" s="1"/>
  <c r="F249" i="2"/>
  <c r="H249" i="2" s="1"/>
  <c r="F248" i="2"/>
  <c r="H248" i="2" s="1"/>
  <c r="F247" i="2"/>
  <c r="H247" i="2" s="1"/>
  <c r="F246" i="2"/>
  <c r="H246" i="2" s="1"/>
  <c r="F245" i="2"/>
  <c r="H245" i="2" s="1"/>
  <c r="F244" i="2"/>
  <c r="H244" i="2" s="1"/>
  <c r="F243" i="2"/>
  <c r="H243" i="2" s="1"/>
  <c r="G242" i="2"/>
  <c r="E242" i="2"/>
  <c r="F242" i="2" s="1"/>
  <c r="H242" i="2" s="1"/>
  <c r="F241" i="2"/>
  <c r="H241" i="2" s="1"/>
  <c r="F240" i="2"/>
  <c r="H240" i="2" s="1"/>
  <c r="F239" i="2"/>
  <c r="H239" i="2" s="1"/>
  <c r="F238" i="2"/>
  <c r="H238" i="2" s="1"/>
  <c r="F237" i="2"/>
  <c r="H237" i="2" s="1"/>
  <c r="F236" i="2"/>
  <c r="H236" i="2" s="1"/>
  <c r="F235" i="2"/>
  <c r="H235" i="2" s="1"/>
  <c r="F234" i="2"/>
  <c r="H234" i="2" s="1"/>
  <c r="F233" i="2"/>
  <c r="H233" i="2" s="1"/>
  <c r="F232" i="2"/>
  <c r="H232" i="2" s="1"/>
  <c r="F231" i="2"/>
  <c r="H231" i="2" s="1"/>
  <c r="F230" i="2"/>
  <c r="H230" i="2" s="1"/>
  <c r="F229" i="2"/>
  <c r="H229" i="2" s="1"/>
  <c r="F228" i="2"/>
  <c r="H228" i="2" s="1"/>
  <c r="F227" i="2"/>
  <c r="H227" i="2" s="1"/>
  <c r="F226" i="2"/>
  <c r="H226" i="2" s="1"/>
  <c r="F225" i="2"/>
  <c r="H225" i="2" s="1"/>
  <c r="F224" i="2"/>
  <c r="H224" i="2" s="1"/>
  <c r="F223" i="2"/>
  <c r="H223" i="2" s="1"/>
  <c r="F222" i="2"/>
  <c r="H222" i="2" s="1"/>
  <c r="F221" i="2"/>
  <c r="H221" i="2" s="1"/>
  <c r="F220" i="2"/>
  <c r="H220" i="2" s="1"/>
  <c r="F219" i="2"/>
  <c r="H219" i="2" s="1"/>
  <c r="F218" i="2"/>
  <c r="H218" i="2" s="1"/>
  <c r="F217" i="2"/>
  <c r="H217" i="2" s="1"/>
  <c r="F216" i="2"/>
  <c r="H216" i="2" s="1"/>
  <c r="F215" i="2"/>
  <c r="H215" i="2" s="1"/>
  <c r="F214" i="2"/>
  <c r="H214" i="2" s="1"/>
  <c r="F213" i="2"/>
  <c r="H213" i="2" s="1"/>
  <c r="F212" i="2"/>
  <c r="H212" i="2" s="1"/>
  <c r="F211" i="2"/>
  <c r="H211" i="2" s="1"/>
  <c r="F210" i="2"/>
  <c r="H210" i="2" s="1"/>
  <c r="F209" i="2"/>
  <c r="H209" i="2" s="1"/>
  <c r="F208" i="2"/>
  <c r="H208" i="2" s="1"/>
  <c r="F207" i="2"/>
  <c r="H207" i="2" s="1"/>
  <c r="F206" i="2"/>
  <c r="H206" i="2" s="1"/>
  <c r="F205" i="2"/>
  <c r="H205" i="2" s="1"/>
  <c r="F204" i="2"/>
  <c r="H204" i="2" s="1"/>
  <c r="F203" i="2"/>
  <c r="H203" i="2" s="1"/>
  <c r="F202" i="2"/>
  <c r="H202" i="2" s="1"/>
  <c r="G201" i="2"/>
  <c r="E201" i="2"/>
  <c r="F201" i="2" s="1"/>
  <c r="F200" i="2"/>
  <c r="H200" i="2" s="1"/>
  <c r="F199" i="2"/>
  <c r="H199" i="2" s="1"/>
  <c r="F198" i="2"/>
  <c r="H198" i="2" s="1"/>
  <c r="F197" i="2"/>
  <c r="H197" i="2" s="1"/>
  <c r="F196" i="2"/>
  <c r="H196" i="2" s="1"/>
  <c r="F195" i="2"/>
  <c r="H195" i="2" s="1"/>
  <c r="F194" i="2"/>
  <c r="H194" i="2" s="1"/>
  <c r="F193" i="2"/>
  <c r="H193" i="2" s="1"/>
  <c r="F192" i="2"/>
  <c r="H192" i="2" s="1"/>
  <c r="F191" i="2"/>
  <c r="H191" i="2" s="1"/>
  <c r="F190" i="2"/>
  <c r="H190" i="2" s="1"/>
  <c r="F189" i="2"/>
  <c r="H189" i="2" s="1"/>
  <c r="F188" i="2"/>
  <c r="H188" i="2" s="1"/>
  <c r="G187" i="2"/>
  <c r="E187" i="2"/>
  <c r="F187" i="2" s="1"/>
  <c r="H187" i="2" s="1"/>
  <c r="F185" i="2"/>
  <c r="H185" i="2" s="1"/>
  <c r="F184" i="2"/>
  <c r="H184" i="2" s="1"/>
  <c r="F183" i="2"/>
  <c r="H183" i="2" s="1"/>
  <c r="G182" i="2"/>
  <c r="E182" i="2"/>
  <c r="F182" i="2" s="1"/>
  <c r="H182" i="2" s="1"/>
  <c r="F181" i="2"/>
  <c r="H181" i="2" s="1"/>
  <c r="G180" i="2"/>
  <c r="E180" i="2"/>
  <c r="F179" i="2"/>
  <c r="H179" i="2" s="1"/>
  <c r="G178" i="2"/>
  <c r="F177" i="2"/>
  <c r="H177" i="2" s="1"/>
  <c r="G176" i="2"/>
  <c r="E176" i="2"/>
  <c r="F175" i="2"/>
  <c r="H175" i="2" s="1"/>
  <c r="G174" i="2"/>
  <c r="F173" i="2"/>
  <c r="H173" i="2" s="1"/>
  <c r="G172" i="2"/>
  <c r="E172" i="2"/>
  <c r="E170" i="2" s="1"/>
  <c r="F170" i="2" s="1"/>
  <c r="H170" i="2" s="1"/>
  <c r="F171" i="2"/>
  <c r="H171" i="2" s="1"/>
  <c r="G170" i="2"/>
  <c r="H169" i="2"/>
  <c r="F169" i="2"/>
  <c r="F168" i="2"/>
  <c r="H168" i="2" s="1"/>
  <c r="F167" i="2"/>
  <c r="H167" i="2" s="1"/>
  <c r="F166" i="2"/>
  <c r="H166" i="2" s="1"/>
  <c r="F165" i="2"/>
  <c r="H165" i="2" s="1"/>
  <c r="F164" i="2"/>
  <c r="H164" i="2" s="1"/>
  <c r="F163" i="2"/>
  <c r="H163" i="2" s="1"/>
  <c r="G162" i="2"/>
  <c r="F162" i="2"/>
  <c r="H162" i="2" s="1"/>
  <c r="E162" i="2"/>
  <c r="F161" i="2"/>
  <c r="H161" i="2" s="1"/>
  <c r="F160" i="2"/>
  <c r="H160" i="2" s="1"/>
  <c r="G159" i="2"/>
  <c r="E159" i="2"/>
  <c r="F159" i="2" s="1"/>
  <c r="H159" i="2" s="1"/>
  <c r="F158" i="2"/>
  <c r="H158" i="2" s="1"/>
  <c r="F157" i="2"/>
  <c r="H157" i="2" s="1"/>
  <c r="F156" i="2"/>
  <c r="H156" i="2" s="1"/>
  <c r="H155" i="2"/>
  <c r="F155" i="2"/>
  <c r="F154" i="2"/>
  <c r="H154" i="2" s="1"/>
  <c r="F153" i="2"/>
  <c r="H153" i="2" s="1"/>
  <c r="F152" i="2"/>
  <c r="H152" i="2" s="1"/>
  <c r="F151" i="2"/>
  <c r="H151" i="2" s="1"/>
  <c r="F150" i="2"/>
  <c r="H150" i="2" s="1"/>
  <c r="G149" i="2"/>
  <c r="E149" i="2"/>
  <c r="F149" i="2" s="1"/>
  <c r="H149" i="2" s="1"/>
  <c r="H148" i="2"/>
  <c r="F148" i="2"/>
  <c r="F147" i="2"/>
  <c r="H147" i="2" s="1"/>
  <c r="F146" i="2"/>
  <c r="H146" i="2" s="1"/>
  <c r="F145" i="2"/>
  <c r="H145" i="2" s="1"/>
  <c r="F144" i="2"/>
  <c r="H144" i="2" s="1"/>
  <c r="G143" i="2"/>
  <c r="E143" i="2"/>
  <c r="F143" i="2" s="1"/>
  <c r="H143" i="2" s="1"/>
  <c r="F142" i="2"/>
  <c r="H142" i="2" s="1"/>
  <c r="H141" i="2"/>
  <c r="F141" i="2"/>
  <c r="F140" i="2"/>
  <c r="H140" i="2" s="1"/>
  <c r="F139" i="2"/>
  <c r="H139" i="2" s="1"/>
  <c r="G138" i="2"/>
  <c r="E138" i="2"/>
  <c r="F138" i="2" s="1"/>
  <c r="H138" i="2" s="1"/>
  <c r="G137" i="2"/>
  <c r="F136" i="2"/>
  <c r="H136" i="2" s="1"/>
  <c r="H135" i="2"/>
  <c r="F135" i="2"/>
  <c r="F134" i="2"/>
  <c r="H134" i="2" s="1"/>
  <c r="F133" i="2"/>
  <c r="H133" i="2" s="1"/>
  <c r="F132" i="2"/>
  <c r="H132" i="2" s="1"/>
  <c r="F131" i="2"/>
  <c r="H131" i="2" s="1"/>
  <c r="G130" i="2"/>
  <c r="E130" i="2"/>
  <c r="F130" i="2" s="1"/>
  <c r="H130" i="2" s="1"/>
  <c r="F129" i="2"/>
  <c r="H129" i="2" s="1"/>
  <c r="H128" i="2"/>
  <c r="F128" i="2"/>
  <c r="F127" i="2"/>
  <c r="H127" i="2" s="1"/>
  <c r="F126" i="2"/>
  <c r="H126" i="2" s="1"/>
  <c r="G125" i="2"/>
  <c r="E125" i="2"/>
  <c r="F125" i="2" s="1"/>
  <c r="H125" i="2" s="1"/>
  <c r="F124" i="2"/>
  <c r="H124" i="2" s="1"/>
  <c r="F123" i="2"/>
  <c r="H123" i="2" s="1"/>
  <c r="F122" i="2"/>
  <c r="H122" i="2" s="1"/>
  <c r="H121" i="2"/>
  <c r="F121" i="2"/>
  <c r="F120" i="2"/>
  <c r="H120" i="2" s="1"/>
  <c r="G119" i="2"/>
  <c r="H119" i="2" s="1"/>
  <c r="E119" i="2"/>
  <c r="F119" i="2" s="1"/>
  <c r="F118" i="2"/>
  <c r="H118" i="2" s="1"/>
  <c r="F117" i="2"/>
  <c r="H117" i="2" s="1"/>
  <c r="F116" i="2"/>
  <c r="H116" i="2" s="1"/>
  <c r="F115" i="2"/>
  <c r="H115" i="2" s="1"/>
  <c r="H114" i="2"/>
  <c r="F114" i="2"/>
  <c r="F113" i="2"/>
  <c r="H113" i="2" s="1"/>
  <c r="F112" i="2"/>
  <c r="H112" i="2" s="1"/>
  <c r="F111" i="2"/>
  <c r="H111" i="2" s="1"/>
  <c r="G110" i="2"/>
  <c r="E110" i="2"/>
  <c r="F110" i="2" s="1"/>
  <c r="H110" i="2" s="1"/>
  <c r="F109" i="2"/>
  <c r="H109" i="2" s="1"/>
  <c r="F107" i="2"/>
  <c r="H107" i="2" s="1"/>
  <c r="F106" i="2"/>
  <c r="H106" i="2" s="1"/>
  <c r="F105" i="2"/>
  <c r="H105" i="2" s="1"/>
  <c r="F104" i="2"/>
  <c r="H104" i="2" s="1"/>
  <c r="F103" i="2"/>
  <c r="H103" i="2" s="1"/>
  <c r="F102" i="2"/>
  <c r="H102" i="2" s="1"/>
  <c r="F101" i="2"/>
  <c r="H101" i="2" s="1"/>
  <c r="H100" i="2"/>
  <c r="G100" i="2"/>
  <c r="E100" i="2"/>
  <c r="F100" i="2" s="1"/>
  <c r="F99" i="2"/>
  <c r="H99" i="2" s="1"/>
  <c r="F98" i="2"/>
  <c r="H98" i="2" s="1"/>
  <c r="F97" i="2"/>
  <c r="H97" i="2" s="1"/>
  <c r="F96" i="2"/>
  <c r="H96" i="2" s="1"/>
  <c r="G95" i="2"/>
  <c r="E95" i="2"/>
  <c r="F95" i="2" s="1"/>
  <c r="H95" i="2" s="1"/>
  <c r="H94" i="2"/>
  <c r="F94" i="2"/>
  <c r="F93" i="2"/>
  <c r="H93" i="2" s="1"/>
  <c r="F92" i="2"/>
  <c r="H92" i="2" s="1"/>
  <c r="G91" i="2"/>
  <c r="E91" i="2"/>
  <c r="F91" i="2" s="1"/>
  <c r="H91" i="2" s="1"/>
  <c r="F90" i="2"/>
  <c r="H90" i="2" s="1"/>
  <c r="F89" i="2"/>
  <c r="H89" i="2" s="1"/>
  <c r="G88" i="2"/>
  <c r="F88" i="2"/>
  <c r="H88" i="2" s="1"/>
  <c r="E88" i="2"/>
  <c r="F87" i="2"/>
  <c r="H87" i="2" s="1"/>
  <c r="F86" i="2"/>
  <c r="H86" i="2" s="1"/>
  <c r="G85" i="2"/>
  <c r="E85" i="2"/>
  <c r="F85" i="2" s="1"/>
  <c r="H85" i="2" s="1"/>
  <c r="F84" i="2"/>
  <c r="H84" i="2" s="1"/>
  <c r="F83" i="2"/>
  <c r="H83" i="2" s="1"/>
  <c r="G82" i="2"/>
  <c r="G81" i="2" s="1"/>
  <c r="F82" i="2"/>
  <c r="H82" i="2" s="1"/>
  <c r="E82" i="2"/>
  <c r="E81" i="2"/>
  <c r="F81" i="2" s="1"/>
  <c r="H81" i="2" s="1"/>
  <c r="F80" i="2"/>
  <c r="H80" i="2" s="1"/>
  <c r="F79" i="2"/>
  <c r="H79" i="2" s="1"/>
  <c r="F78" i="2"/>
  <c r="H78" i="2" s="1"/>
  <c r="F77" i="2"/>
  <c r="H77" i="2" s="1"/>
  <c r="F76" i="2"/>
  <c r="H76" i="2" s="1"/>
  <c r="H75" i="2"/>
  <c r="G75" i="2"/>
  <c r="E75" i="2"/>
  <c r="F75" i="2" s="1"/>
  <c r="F74" i="2"/>
  <c r="H74" i="2" s="1"/>
  <c r="F73" i="2"/>
  <c r="H73" i="2" s="1"/>
  <c r="F72" i="2"/>
  <c r="H72" i="2" s="1"/>
  <c r="G71" i="2"/>
  <c r="G70" i="2" s="1"/>
  <c r="E71" i="2"/>
  <c r="F71" i="2" s="1"/>
  <c r="H71" i="2" s="1"/>
  <c r="F69" i="2"/>
  <c r="H69" i="2" s="1"/>
  <c r="F68" i="2"/>
  <c r="H68" i="2" s="1"/>
  <c r="F67" i="2"/>
  <c r="H67" i="2" s="1"/>
  <c r="G66" i="2"/>
  <c r="E66" i="2"/>
  <c r="F66" i="2" s="1"/>
  <c r="H66" i="2" s="1"/>
  <c r="F65" i="2"/>
  <c r="H65" i="2" s="1"/>
  <c r="F64" i="2"/>
  <c r="H64" i="2" s="1"/>
  <c r="H63" i="2"/>
  <c r="F63" i="2"/>
  <c r="F62" i="2"/>
  <c r="H62" i="2" s="1"/>
  <c r="F61" i="2"/>
  <c r="H61" i="2" s="1"/>
  <c r="G60" i="2"/>
  <c r="E60" i="2"/>
  <c r="F60" i="2" s="1"/>
  <c r="H60" i="2" s="1"/>
  <c r="F59" i="2"/>
  <c r="H59" i="2" s="1"/>
  <c r="F58" i="2"/>
  <c r="H58" i="2" s="1"/>
  <c r="F57" i="2"/>
  <c r="H57" i="2" s="1"/>
  <c r="H56" i="2"/>
  <c r="F56" i="2"/>
  <c r="G55" i="2"/>
  <c r="G54" i="2" s="1"/>
  <c r="E55" i="2"/>
  <c r="F55" i="2" s="1"/>
  <c r="H55" i="2" s="1"/>
  <c r="F53" i="2"/>
  <c r="H53" i="2" s="1"/>
  <c r="F52" i="2"/>
  <c r="H52" i="2" s="1"/>
  <c r="F51" i="2"/>
  <c r="H51" i="2" s="1"/>
  <c r="H50" i="2"/>
  <c r="F50" i="2"/>
  <c r="F49" i="2"/>
  <c r="H49" i="2" s="1"/>
  <c r="F48" i="2"/>
  <c r="H48" i="2" s="1"/>
  <c r="F47" i="2"/>
  <c r="H47" i="2" s="1"/>
  <c r="F46" i="2"/>
  <c r="H46" i="2" s="1"/>
  <c r="G45" i="2"/>
  <c r="E45" i="2"/>
  <c r="F45" i="2" s="1"/>
  <c r="H45" i="2" s="1"/>
  <c r="F44" i="2"/>
  <c r="H44" i="2" s="1"/>
  <c r="H43" i="2"/>
  <c r="F43" i="2"/>
  <c r="F42" i="2"/>
  <c r="H42" i="2" s="1"/>
  <c r="F41" i="2"/>
  <c r="H41" i="2" s="1"/>
  <c r="F40" i="2"/>
  <c r="H40" i="2" s="1"/>
  <c r="F39" i="2"/>
  <c r="H39" i="2" s="1"/>
  <c r="F38" i="2"/>
  <c r="H38" i="2" s="1"/>
  <c r="F37" i="2"/>
  <c r="H37" i="2" s="1"/>
  <c r="F36" i="2"/>
  <c r="H36" i="2" s="1"/>
  <c r="H35" i="2"/>
  <c r="F35" i="2"/>
  <c r="F34" i="2"/>
  <c r="H34" i="2" s="1"/>
  <c r="G33" i="2"/>
  <c r="H33" i="2" s="1"/>
  <c r="E33" i="2"/>
  <c r="F33" i="2" s="1"/>
  <c r="F32" i="2"/>
  <c r="H32" i="2" s="1"/>
  <c r="F31" i="2"/>
  <c r="H31" i="2" s="1"/>
  <c r="F30" i="2"/>
  <c r="H30" i="2" s="1"/>
  <c r="G29" i="2"/>
  <c r="F29" i="2"/>
  <c r="H29" i="2" s="1"/>
  <c r="E29" i="2"/>
  <c r="F28" i="2"/>
  <c r="H28" i="2" s="1"/>
  <c r="F27" i="2"/>
  <c r="H27" i="2" s="1"/>
  <c r="G26" i="2"/>
  <c r="E26" i="2"/>
  <c r="F26" i="2" s="1"/>
  <c r="H26" i="2" s="1"/>
  <c r="F25" i="2"/>
  <c r="H25" i="2" s="1"/>
  <c r="F24" i="2"/>
  <c r="H24" i="2" s="1"/>
  <c r="F23" i="2"/>
  <c r="H23" i="2" s="1"/>
  <c r="H22" i="2"/>
  <c r="F22" i="2"/>
  <c r="F21" i="2"/>
  <c r="H21" i="2" s="1"/>
  <c r="F20" i="2"/>
  <c r="H20" i="2" s="1"/>
  <c r="G19" i="2"/>
  <c r="E19" i="2"/>
  <c r="F19" i="2" s="1"/>
  <c r="H19" i="2" s="1"/>
  <c r="F18" i="2"/>
  <c r="H18" i="2" s="1"/>
  <c r="F17" i="2"/>
  <c r="H17" i="2" s="1"/>
  <c r="F16" i="2"/>
  <c r="H16" i="2" s="1"/>
  <c r="H15" i="2"/>
  <c r="F15" i="2"/>
  <c r="F14" i="2"/>
  <c r="H14" i="2" s="1"/>
  <c r="F13" i="2"/>
  <c r="H13" i="2" s="1"/>
  <c r="G12" i="2"/>
  <c r="E12" i="2"/>
  <c r="F12" i="2" s="1"/>
  <c r="H12" i="2" s="1"/>
  <c r="F11" i="2"/>
  <c r="H11" i="2" s="1"/>
  <c r="F10" i="2"/>
  <c r="H10" i="2" s="1"/>
  <c r="F9" i="2"/>
  <c r="H9" i="2" s="1"/>
  <c r="H8" i="2"/>
  <c r="G8" i="2"/>
  <c r="E8" i="2"/>
  <c r="F8" i="2" s="1"/>
  <c r="G7" i="2"/>
  <c r="F306" i="1"/>
  <c r="H306" i="1" s="1"/>
  <c r="F305" i="1"/>
  <c r="H305" i="1" s="1"/>
  <c r="F304" i="1"/>
  <c r="H304" i="1" s="1"/>
  <c r="G303" i="1"/>
  <c r="G307" i="1" s="1"/>
  <c r="E303" i="1"/>
  <c r="E307" i="1" s="1"/>
  <c r="F307" i="1" s="1"/>
  <c r="F302" i="1"/>
  <c r="H302" i="1" s="1"/>
  <c r="H301" i="1"/>
  <c r="F301" i="1"/>
  <c r="F300" i="1"/>
  <c r="H300" i="1" s="1"/>
  <c r="F299" i="1"/>
  <c r="H299" i="1" s="1"/>
  <c r="F298" i="1"/>
  <c r="H298" i="1" s="1"/>
  <c r="F297" i="1"/>
  <c r="H297" i="1" s="1"/>
  <c r="F296" i="1"/>
  <c r="H296" i="1" s="1"/>
  <c r="H294" i="1"/>
  <c r="F294" i="1"/>
  <c r="F293" i="1"/>
  <c r="H293" i="1" s="1"/>
  <c r="F292" i="1"/>
  <c r="H292" i="1" s="1"/>
  <c r="F291" i="1"/>
  <c r="H291" i="1" s="1"/>
  <c r="G290" i="1"/>
  <c r="G295" i="1" s="1"/>
  <c r="E290" i="1"/>
  <c r="F290" i="1" s="1"/>
  <c r="H290" i="1" s="1"/>
  <c r="F289" i="1"/>
  <c r="H289" i="1" s="1"/>
  <c r="F288" i="1"/>
  <c r="H288" i="1" s="1"/>
  <c r="H287" i="1"/>
  <c r="F287" i="1"/>
  <c r="F286" i="1"/>
  <c r="H286" i="1" s="1"/>
  <c r="F285" i="1"/>
  <c r="H285" i="1" s="1"/>
  <c r="F284" i="1"/>
  <c r="H284" i="1" s="1"/>
  <c r="F283" i="1"/>
  <c r="H283" i="1" s="1"/>
  <c r="F282" i="1"/>
  <c r="H282" i="1" s="1"/>
  <c r="F279" i="1"/>
  <c r="H279" i="1" s="1"/>
  <c r="F278" i="1"/>
  <c r="H278" i="1" s="1"/>
  <c r="F277" i="1"/>
  <c r="H277" i="1" s="1"/>
  <c r="F276" i="1"/>
  <c r="H276" i="1" s="1"/>
  <c r="F275" i="1"/>
  <c r="H275" i="1" s="1"/>
  <c r="F274" i="1"/>
  <c r="H274" i="1" s="1"/>
  <c r="H273" i="1"/>
  <c r="F273" i="1"/>
  <c r="F272" i="1"/>
  <c r="H272" i="1" s="1"/>
  <c r="F271" i="1"/>
  <c r="H271" i="1" s="1"/>
  <c r="F270" i="1"/>
  <c r="H270" i="1" s="1"/>
  <c r="F269" i="1"/>
  <c r="H269" i="1" s="1"/>
  <c r="F268" i="1"/>
  <c r="H268" i="1" s="1"/>
  <c r="G267" i="1"/>
  <c r="G266" i="1" s="1"/>
  <c r="E267" i="1"/>
  <c r="F267" i="1" s="1"/>
  <c r="H267" i="1" s="1"/>
  <c r="F265" i="1"/>
  <c r="H265" i="1" s="1"/>
  <c r="F264" i="1"/>
  <c r="H264" i="1" s="1"/>
  <c r="F263" i="1"/>
  <c r="H263" i="1" s="1"/>
  <c r="F262" i="1"/>
  <c r="H262" i="1" s="1"/>
  <c r="F261" i="1"/>
  <c r="H261" i="1" s="1"/>
  <c r="F260" i="1"/>
  <c r="H260" i="1" s="1"/>
  <c r="H259" i="1"/>
  <c r="F259" i="1"/>
  <c r="F258" i="1"/>
  <c r="H258" i="1" s="1"/>
  <c r="F257" i="1"/>
  <c r="H257" i="1" s="1"/>
  <c r="F256" i="1"/>
  <c r="H256" i="1" s="1"/>
  <c r="F255" i="1"/>
  <c r="H255" i="1" s="1"/>
  <c r="F254" i="1"/>
  <c r="H254" i="1" s="1"/>
  <c r="F253" i="1"/>
  <c r="H253" i="1" s="1"/>
  <c r="F252" i="1"/>
  <c r="H252" i="1" s="1"/>
  <c r="H251" i="1"/>
  <c r="F251" i="1"/>
  <c r="F250" i="1"/>
  <c r="H250" i="1" s="1"/>
  <c r="F249" i="1"/>
  <c r="H249" i="1" s="1"/>
  <c r="F248" i="1"/>
  <c r="H248" i="1" s="1"/>
  <c r="F247" i="1"/>
  <c r="H247" i="1" s="1"/>
  <c r="F246" i="1"/>
  <c r="H246" i="1" s="1"/>
  <c r="F245" i="1"/>
  <c r="H245" i="1" s="1"/>
  <c r="F244" i="1"/>
  <c r="H244" i="1" s="1"/>
  <c r="H243" i="1"/>
  <c r="F243" i="1"/>
  <c r="G242" i="1"/>
  <c r="E242" i="1"/>
  <c r="F242" i="1" s="1"/>
  <c r="H242" i="1" s="1"/>
  <c r="F241" i="1"/>
  <c r="H241" i="1" s="1"/>
  <c r="F240" i="1"/>
  <c r="H240" i="1" s="1"/>
  <c r="F239" i="1"/>
  <c r="H239" i="1" s="1"/>
  <c r="F238" i="1"/>
  <c r="H238" i="1" s="1"/>
  <c r="F237" i="1"/>
  <c r="H237" i="1" s="1"/>
  <c r="H236" i="1"/>
  <c r="F236" i="1"/>
  <c r="F235" i="1"/>
  <c r="H235" i="1" s="1"/>
  <c r="F234" i="1"/>
  <c r="H234" i="1" s="1"/>
  <c r="F233" i="1"/>
  <c r="H233" i="1" s="1"/>
  <c r="F232" i="1"/>
  <c r="H232" i="1" s="1"/>
  <c r="F231" i="1"/>
  <c r="H231" i="1" s="1"/>
  <c r="F230" i="1"/>
  <c r="H230" i="1" s="1"/>
  <c r="F229" i="1"/>
  <c r="H229" i="1" s="1"/>
  <c r="H228" i="1"/>
  <c r="F228" i="1"/>
  <c r="F227" i="1"/>
  <c r="H227" i="1" s="1"/>
  <c r="F226" i="1"/>
  <c r="H226" i="1" s="1"/>
  <c r="F225" i="1"/>
  <c r="H225" i="1" s="1"/>
  <c r="F224" i="1"/>
  <c r="H224" i="1" s="1"/>
  <c r="F223" i="1"/>
  <c r="H223" i="1" s="1"/>
  <c r="F222" i="1"/>
  <c r="H222" i="1" s="1"/>
  <c r="F221" i="1"/>
  <c r="H221" i="1" s="1"/>
  <c r="H220" i="1"/>
  <c r="F220" i="1"/>
  <c r="F219" i="1"/>
  <c r="H219" i="1" s="1"/>
  <c r="F218" i="1"/>
  <c r="H218" i="1" s="1"/>
  <c r="F217" i="1"/>
  <c r="H217" i="1" s="1"/>
  <c r="F216" i="1"/>
  <c r="H216" i="1" s="1"/>
  <c r="F215" i="1"/>
  <c r="H215" i="1" s="1"/>
  <c r="F214" i="1"/>
  <c r="H214" i="1" s="1"/>
  <c r="F213" i="1"/>
  <c r="H213" i="1" s="1"/>
  <c r="H212" i="1"/>
  <c r="F212" i="1"/>
  <c r="F211" i="1"/>
  <c r="H211" i="1" s="1"/>
  <c r="F210" i="1"/>
  <c r="H210" i="1" s="1"/>
  <c r="F209" i="1"/>
  <c r="H209" i="1" s="1"/>
  <c r="F208" i="1"/>
  <c r="H208" i="1" s="1"/>
  <c r="F207" i="1"/>
  <c r="H207" i="1" s="1"/>
  <c r="F206" i="1"/>
  <c r="H206" i="1" s="1"/>
  <c r="F205" i="1"/>
  <c r="H205" i="1" s="1"/>
  <c r="H204" i="1"/>
  <c r="F204" i="1"/>
  <c r="F203" i="1"/>
  <c r="H203" i="1" s="1"/>
  <c r="F202" i="1"/>
  <c r="H202" i="1" s="1"/>
  <c r="G201" i="1"/>
  <c r="E201" i="1"/>
  <c r="F200" i="1"/>
  <c r="H200" i="1" s="1"/>
  <c r="F199" i="1"/>
  <c r="H199" i="1" s="1"/>
  <c r="F198" i="1"/>
  <c r="H198" i="1" s="1"/>
  <c r="H197" i="1"/>
  <c r="F197" i="1"/>
  <c r="F196" i="1"/>
  <c r="H196" i="1" s="1"/>
  <c r="F195" i="1"/>
  <c r="H195" i="1" s="1"/>
  <c r="F194" i="1"/>
  <c r="H194" i="1" s="1"/>
  <c r="F193" i="1"/>
  <c r="H193" i="1" s="1"/>
  <c r="F192" i="1"/>
  <c r="H192" i="1" s="1"/>
  <c r="F191" i="1"/>
  <c r="H191" i="1" s="1"/>
  <c r="F190" i="1"/>
  <c r="H190" i="1" s="1"/>
  <c r="H189" i="1"/>
  <c r="F189" i="1"/>
  <c r="F188" i="1"/>
  <c r="H188" i="1" s="1"/>
  <c r="G187" i="1"/>
  <c r="H187" i="1" s="1"/>
  <c r="E187" i="1"/>
  <c r="F187" i="1" s="1"/>
  <c r="F185" i="1"/>
  <c r="H185" i="1" s="1"/>
  <c r="F184" i="1"/>
  <c r="H184" i="1" s="1"/>
  <c r="F183" i="1"/>
  <c r="H183" i="1" s="1"/>
  <c r="G182" i="1"/>
  <c r="E182" i="1"/>
  <c r="F182" i="1" s="1"/>
  <c r="H182" i="1" s="1"/>
  <c r="F181" i="1"/>
  <c r="H181" i="1" s="1"/>
  <c r="G180" i="1"/>
  <c r="E180" i="1"/>
  <c r="E178" i="1" s="1"/>
  <c r="F178" i="1" s="1"/>
  <c r="H178" i="1" s="1"/>
  <c r="F179" i="1"/>
  <c r="H179" i="1" s="1"/>
  <c r="G178" i="1"/>
  <c r="F177" i="1"/>
  <c r="H177" i="1" s="1"/>
  <c r="G176" i="1"/>
  <c r="E176" i="1"/>
  <c r="F176" i="1" s="1"/>
  <c r="H176" i="1" s="1"/>
  <c r="F175" i="1"/>
  <c r="H175" i="1" s="1"/>
  <c r="G174" i="1"/>
  <c r="F173" i="1"/>
  <c r="H173" i="1" s="1"/>
  <c r="G172" i="1"/>
  <c r="E172" i="1"/>
  <c r="E170" i="1" s="1"/>
  <c r="F170" i="1" s="1"/>
  <c r="H170" i="1" s="1"/>
  <c r="F171" i="1"/>
  <c r="H171" i="1" s="1"/>
  <c r="G170" i="1"/>
  <c r="F169" i="1"/>
  <c r="H169" i="1" s="1"/>
  <c r="F168" i="1"/>
  <c r="H168" i="1" s="1"/>
  <c r="F167" i="1"/>
  <c r="H167" i="1" s="1"/>
  <c r="F166" i="1"/>
  <c r="H166" i="1" s="1"/>
  <c r="F165" i="1"/>
  <c r="H165" i="1" s="1"/>
  <c r="F164" i="1"/>
  <c r="H164" i="1" s="1"/>
  <c r="F163" i="1"/>
  <c r="H163" i="1" s="1"/>
  <c r="G162" i="1"/>
  <c r="E162" i="1"/>
  <c r="F162" i="1" s="1"/>
  <c r="H162" i="1" s="1"/>
  <c r="F161" i="1"/>
  <c r="H161" i="1" s="1"/>
  <c r="F160" i="1"/>
  <c r="H160" i="1" s="1"/>
  <c r="G159" i="1"/>
  <c r="E159" i="1"/>
  <c r="F159" i="1" s="1"/>
  <c r="H159" i="1" s="1"/>
  <c r="F158" i="1"/>
  <c r="H158" i="1" s="1"/>
  <c r="F157" i="1"/>
  <c r="H157" i="1" s="1"/>
  <c r="F156" i="1"/>
  <c r="H156" i="1" s="1"/>
  <c r="F155" i="1"/>
  <c r="H155" i="1" s="1"/>
  <c r="F154" i="1"/>
  <c r="H154" i="1" s="1"/>
  <c r="F153" i="1"/>
  <c r="H153" i="1" s="1"/>
  <c r="F152" i="1"/>
  <c r="H152" i="1" s="1"/>
  <c r="F151" i="1"/>
  <c r="H151" i="1" s="1"/>
  <c r="F150" i="1"/>
  <c r="H150" i="1" s="1"/>
  <c r="G149" i="1"/>
  <c r="F148" i="1"/>
  <c r="H148" i="1" s="1"/>
  <c r="F147" i="1"/>
  <c r="H147" i="1" s="1"/>
  <c r="F146" i="1"/>
  <c r="H146" i="1" s="1"/>
  <c r="F145" i="1"/>
  <c r="H145" i="1" s="1"/>
  <c r="F144" i="1"/>
  <c r="H144" i="1" s="1"/>
  <c r="G143" i="1"/>
  <c r="E143" i="1"/>
  <c r="F143" i="1" s="1"/>
  <c r="H143" i="1" s="1"/>
  <c r="F142" i="1"/>
  <c r="H142" i="1" s="1"/>
  <c r="F141" i="1"/>
  <c r="H141" i="1" s="1"/>
  <c r="F140" i="1"/>
  <c r="H140" i="1" s="1"/>
  <c r="F139" i="1"/>
  <c r="H139" i="1" s="1"/>
  <c r="G138" i="1"/>
  <c r="E138" i="1"/>
  <c r="F138" i="1" s="1"/>
  <c r="H138" i="1" s="1"/>
  <c r="G137" i="1"/>
  <c r="E137" i="1"/>
  <c r="F137" i="1" s="1"/>
  <c r="H137" i="1" s="1"/>
  <c r="F136" i="1"/>
  <c r="H136" i="1" s="1"/>
  <c r="F135" i="1"/>
  <c r="H135" i="1" s="1"/>
  <c r="F134" i="1"/>
  <c r="H134" i="1" s="1"/>
  <c r="F133" i="1"/>
  <c r="H133" i="1" s="1"/>
  <c r="F132" i="1"/>
  <c r="H132" i="1" s="1"/>
  <c r="F131" i="1"/>
  <c r="H131" i="1" s="1"/>
  <c r="G130" i="1"/>
  <c r="E130" i="1"/>
  <c r="F130" i="1" s="1"/>
  <c r="H130" i="1" s="1"/>
  <c r="F129" i="1"/>
  <c r="H129" i="1" s="1"/>
  <c r="F128" i="1"/>
  <c r="H128" i="1" s="1"/>
  <c r="F127" i="1"/>
  <c r="H127" i="1" s="1"/>
  <c r="F126" i="1"/>
  <c r="H126" i="1" s="1"/>
  <c r="G125" i="1"/>
  <c r="E125" i="1"/>
  <c r="F125" i="1" s="1"/>
  <c r="H125" i="1" s="1"/>
  <c r="F124" i="1"/>
  <c r="H124" i="1" s="1"/>
  <c r="F123" i="1"/>
  <c r="H123" i="1" s="1"/>
  <c r="F122" i="1"/>
  <c r="H122" i="1" s="1"/>
  <c r="F121" i="1"/>
  <c r="H121" i="1" s="1"/>
  <c r="F120" i="1"/>
  <c r="H120" i="1" s="1"/>
  <c r="G119" i="1"/>
  <c r="E119" i="1"/>
  <c r="F119" i="1" s="1"/>
  <c r="H119" i="1" s="1"/>
  <c r="F118" i="1"/>
  <c r="H118" i="1" s="1"/>
  <c r="F117" i="1"/>
  <c r="H117" i="1" s="1"/>
  <c r="F116" i="1"/>
  <c r="H116" i="1" s="1"/>
  <c r="F115" i="1"/>
  <c r="H115" i="1" s="1"/>
  <c r="F114" i="1"/>
  <c r="H114" i="1" s="1"/>
  <c r="F113" i="1"/>
  <c r="H113" i="1" s="1"/>
  <c r="F112" i="1"/>
  <c r="H112" i="1" s="1"/>
  <c r="F111" i="1"/>
  <c r="H111" i="1" s="1"/>
  <c r="G110" i="1"/>
  <c r="G108" i="1" s="1"/>
  <c r="E110" i="1"/>
  <c r="F110" i="1" s="1"/>
  <c r="H110" i="1" s="1"/>
  <c r="F109" i="1"/>
  <c r="H109" i="1" s="1"/>
  <c r="E108" i="1"/>
  <c r="F108" i="1" s="1"/>
  <c r="F107" i="1"/>
  <c r="H107" i="1" s="1"/>
  <c r="F106" i="1"/>
  <c r="H106" i="1" s="1"/>
  <c r="F105" i="1"/>
  <c r="H105" i="1" s="1"/>
  <c r="F104" i="1"/>
  <c r="H104" i="1" s="1"/>
  <c r="F103" i="1"/>
  <c r="H103" i="1" s="1"/>
  <c r="F102" i="1"/>
  <c r="H102" i="1" s="1"/>
  <c r="F101" i="1"/>
  <c r="H101" i="1" s="1"/>
  <c r="G100" i="1"/>
  <c r="E100" i="1"/>
  <c r="F100" i="1" s="1"/>
  <c r="H100" i="1" s="1"/>
  <c r="F99" i="1"/>
  <c r="H99" i="1" s="1"/>
  <c r="F98" i="1"/>
  <c r="H98" i="1" s="1"/>
  <c r="F97" i="1"/>
  <c r="H97" i="1" s="1"/>
  <c r="F96" i="1"/>
  <c r="H96" i="1" s="1"/>
  <c r="G95" i="1"/>
  <c r="G81" i="1" s="1"/>
  <c r="E95" i="1"/>
  <c r="F95" i="1" s="1"/>
  <c r="H95" i="1" s="1"/>
  <c r="F94" i="1"/>
  <c r="H94" i="1" s="1"/>
  <c r="F93" i="1"/>
  <c r="H93" i="1" s="1"/>
  <c r="F92" i="1"/>
  <c r="H92" i="1" s="1"/>
  <c r="G91" i="1"/>
  <c r="E91" i="1"/>
  <c r="F91" i="1" s="1"/>
  <c r="H91" i="1" s="1"/>
  <c r="F90" i="1"/>
  <c r="H90" i="1" s="1"/>
  <c r="F89" i="1"/>
  <c r="H89" i="1" s="1"/>
  <c r="G88" i="1"/>
  <c r="E88" i="1"/>
  <c r="F88" i="1" s="1"/>
  <c r="H88" i="1" s="1"/>
  <c r="F87" i="1"/>
  <c r="H87" i="1" s="1"/>
  <c r="F86" i="1"/>
  <c r="H86" i="1" s="1"/>
  <c r="G85" i="1"/>
  <c r="E85" i="1"/>
  <c r="F85" i="1" s="1"/>
  <c r="H85" i="1" s="1"/>
  <c r="F84" i="1"/>
  <c r="H84" i="1" s="1"/>
  <c r="F83" i="1"/>
  <c r="H83" i="1" s="1"/>
  <c r="G82" i="1"/>
  <c r="E82" i="1"/>
  <c r="E81" i="1" s="1"/>
  <c r="F81" i="1" s="1"/>
  <c r="F80" i="1"/>
  <c r="H80" i="1" s="1"/>
  <c r="F79" i="1"/>
  <c r="H79" i="1" s="1"/>
  <c r="F78" i="1"/>
  <c r="H78" i="1" s="1"/>
  <c r="F77" i="1"/>
  <c r="H77" i="1" s="1"/>
  <c r="F76" i="1"/>
  <c r="H76" i="1" s="1"/>
  <c r="G75" i="1"/>
  <c r="E75" i="1"/>
  <c r="F75" i="1" s="1"/>
  <c r="H75" i="1" s="1"/>
  <c r="F74" i="1"/>
  <c r="H74" i="1" s="1"/>
  <c r="F73" i="1"/>
  <c r="H73" i="1" s="1"/>
  <c r="F72" i="1"/>
  <c r="H72" i="1" s="1"/>
  <c r="G71" i="1"/>
  <c r="G70" i="1" s="1"/>
  <c r="E71" i="1"/>
  <c r="F71" i="1" s="1"/>
  <c r="H71" i="1" s="1"/>
  <c r="F69" i="1"/>
  <c r="H69" i="1" s="1"/>
  <c r="F68" i="1"/>
  <c r="H68" i="1" s="1"/>
  <c r="F67" i="1"/>
  <c r="H67" i="1" s="1"/>
  <c r="G66" i="1"/>
  <c r="E66" i="1"/>
  <c r="F66" i="1" s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G60" i="1"/>
  <c r="E60" i="1"/>
  <c r="F60" i="1" s="1"/>
  <c r="H60" i="1" s="1"/>
  <c r="F59" i="1"/>
  <c r="H59" i="1" s="1"/>
  <c r="F58" i="1"/>
  <c r="H58" i="1" s="1"/>
  <c r="F57" i="1"/>
  <c r="H57" i="1" s="1"/>
  <c r="F56" i="1"/>
  <c r="H56" i="1" s="1"/>
  <c r="G55" i="1"/>
  <c r="G54" i="1" s="1"/>
  <c r="E55" i="1"/>
  <c r="F55" i="1" s="1"/>
  <c r="H55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G45" i="1"/>
  <c r="E45" i="1"/>
  <c r="F45" i="1" s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G33" i="1"/>
  <c r="E33" i="1"/>
  <c r="F33" i="1" s="1"/>
  <c r="H33" i="1" s="1"/>
  <c r="F32" i="1"/>
  <c r="H32" i="1" s="1"/>
  <c r="F31" i="1"/>
  <c r="H31" i="1" s="1"/>
  <c r="F30" i="1"/>
  <c r="H30" i="1" s="1"/>
  <c r="G29" i="1"/>
  <c r="E29" i="1"/>
  <c r="F29" i="1" s="1"/>
  <c r="H29" i="1" s="1"/>
  <c r="F28" i="1"/>
  <c r="H28" i="1" s="1"/>
  <c r="F27" i="1"/>
  <c r="H27" i="1" s="1"/>
  <c r="G26" i="1"/>
  <c r="E26" i="1"/>
  <c r="F26" i="1" s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G19" i="1"/>
  <c r="E19" i="1"/>
  <c r="F19" i="1" s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G12" i="1"/>
  <c r="E12" i="1"/>
  <c r="F12" i="1" s="1"/>
  <c r="H12" i="1" s="1"/>
  <c r="F11" i="1"/>
  <c r="H11" i="1" s="1"/>
  <c r="F10" i="1"/>
  <c r="H10" i="1" s="1"/>
  <c r="F9" i="1"/>
  <c r="H9" i="1" s="1"/>
  <c r="G8" i="1"/>
  <c r="G7" i="1" s="1"/>
  <c r="E8" i="1"/>
  <c r="E7" i="1" s="1"/>
  <c r="F7" i="1" l="1"/>
  <c r="H7" i="1" s="1"/>
  <c r="H81" i="1"/>
  <c r="H108" i="1"/>
  <c r="G308" i="1"/>
  <c r="F186" i="4"/>
  <c r="F281" i="4" s="1"/>
  <c r="F309" i="4" s="1"/>
  <c r="G186" i="1"/>
  <c r="H307" i="1"/>
  <c r="E70" i="1"/>
  <c r="F70" i="1" s="1"/>
  <c r="H70" i="1" s="1"/>
  <c r="H70" i="3"/>
  <c r="F82" i="1"/>
  <c r="H82" i="1" s="1"/>
  <c r="F172" i="1"/>
  <c r="H172" i="1" s="1"/>
  <c r="F180" i="1"/>
  <c r="H180" i="1" s="1"/>
  <c r="E149" i="1"/>
  <c r="F149" i="1" s="1"/>
  <c r="H149" i="1" s="1"/>
  <c r="E174" i="1"/>
  <c r="F174" i="1" s="1"/>
  <c r="H174" i="1" s="1"/>
  <c r="F201" i="1"/>
  <c r="H201" i="1" s="1"/>
  <c r="F8" i="1"/>
  <c r="H8" i="1" s="1"/>
  <c r="G280" i="1"/>
  <c r="F303" i="1"/>
  <c r="H303" i="1" s="1"/>
  <c r="E7" i="2"/>
  <c r="E70" i="2"/>
  <c r="F70" i="2" s="1"/>
  <c r="H70" i="2" s="1"/>
  <c r="E108" i="2"/>
  <c r="F108" i="2" s="1"/>
  <c r="E178" i="2"/>
  <c r="F178" i="2" s="1"/>
  <c r="H178" i="2" s="1"/>
  <c r="F180" i="2"/>
  <c r="H180" i="2" s="1"/>
  <c r="H201" i="2"/>
  <c r="H307" i="2"/>
  <c r="H60" i="3"/>
  <c r="H75" i="3"/>
  <c r="F82" i="3"/>
  <c r="H82" i="3" s="1"/>
  <c r="E81" i="3"/>
  <c r="F81" i="3" s="1"/>
  <c r="H81" i="3" s="1"/>
  <c r="E108" i="3"/>
  <c r="F108" i="3" s="1"/>
  <c r="F162" i="3"/>
  <c r="H162" i="3" s="1"/>
  <c r="E149" i="3"/>
  <c r="F149" i="3" s="1"/>
  <c r="H149" i="3" s="1"/>
  <c r="H130" i="3"/>
  <c r="G108" i="3"/>
  <c r="E295" i="1"/>
  <c r="E54" i="2"/>
  <c r="F54" i="2" s="1"/>
  <c r="H54" i="2" s="1"/>
  <c r="G108" i="2"/>
  <c r="F172" i="2"/>
  <c r="H172" i="2" s="1"/>
  <c r="G280" i="2"/>
  <c r="G186" i="3"/>
  <c r="G281" i="3" s="1"/>
  <c r="G309" i="3" s="1"/>
  <c r="G174" i="3"/>
  <c r="H174" i="3" s="1"/>
  <c r="F180" i="3"/>
  <c r="H180" i="3" s="1"/>
  <c r="E178" i="3"/>
  <c r="F178" i="3" s="1"/>
  <c r="H178" i="3" s="1"/>
  <c r="G81" i="4"/>
  <c r="I81" i="4" s="1"/>
  <c r="E54" i="1"/>
  <c r="F54" i="1" s="1"/>
  <c r="H54" i="1" s="1"/>
  <c r="G186" i="2"/>
  <c r="E266" i="1"/>
  <c r="F266" i="1" s="1"/>
  <c r="H266" i="1" s="1"/>
  <c r="E137" i="2"/>
  <c r="F137" i="2" s="1"/>
  <c r="H137" i="2" s="1"/>
  <c r="E174" i="2"/>
  <c r="F174" i="2" s="1"/>
  <c r="H174" i="2" s="1"/>
  <c r="F176" i="2"/>
  <c r="H176" i="2" s="1"/>
  <c r="E266" i="2"/>
  <c r="F266" i="2" s="1"/>
  <c r="H266" i="2" s="1"/>
  <c r="E280" i="2"/>
  <c r="F280" i="2" s="1"/>
  <c r="H280" i="2" s="1"/>
  <c r="E295" i="2"/>
  <c r="E7" i="3"/>
  <c r="E54" i="3"/>
  <c r="F54" i="3" s="1"/>
  <c r="H54" i="3" s="1"/>
  <c r="F66" i="3"/>
  <c r="H66" i="3" s="1"/>
  <c r="H71" i="3"/>
  <c r="G70" i="3"/>
  <c r="E137" i="3"/>
  <c r="F137" i="3" s="1"/>
  <c r="H137" i="3" s="1"/>
  <c r="E280" i="3"/>
  <c r="F280" i="3" s="1"/>
  <c r="H280" i="3" s="1"/>
  <c r="F187" i="3"/>
  <c r="H187" i="3" s="1"/>
  <c r="E7" i="4"/>
  <c r="I26" i="4"/>
  <c r="G29" i="4"/>
  <c r="I29" i="4" s="1"/>
  <c r="E54" i="4"/>
  <c r="G54" i="4" s="1"/>
  <c r="I54" i="4" s="1"/>
  <c r="G55" i="4"/>
  <c r="I55" i="4" s="1"/>
  <c r="I75" i="4"/>
  <c r="I82" i="4"/>
  <c r="G85" i="4"/>
  <c r="I85" i="4" s="1"/>
  <c r="I178" i="4"/>
  <c r="G186" i="5"/>
  <c r="G281" i="5" s="1"/>
  <c r="G309" i="5" s="1"/>
  <c r="H7" i="4"/>
  <c r="H186" i="4" s="1"/>
  <c r="H281" i="4" s="1"/>
  <c r="H309" i="4" s="1"/>
  <c r="G143" i="4"/>
  <c r="I143" i="4" s="1"/>
  <c r="E137" i="4"/>
  <c r="G295" i="4"/>
  <c r="I295" i="4" s="1"/>
  <c r="E308" i="4"/>
  <c r="G308" i="4" s="1"/>
  <c r="I308" i="4" s="1"/>
  <c r="E266" i="3"/>
  <c r="F266" i="3" s="1"/>
  <c r="H266" i="3" s="1"/>
  <c r="E308" i="3"/>
  <c r="F308" i="3" s="1"/>
  <c r="H308" i="3" s="1"/>
  <c r="F295" i="3"/>
  <c r="H295" i="3" s="1"/>
  <c r="G176" i="4"/>
  <c r="I176" i="4" s="1"/>
  <c r="F174" i="4"/>
  <c r="G174" i="4" s="1"/>
  <c r="I174" i="4" s="1"/>
  <c r="F290" i="3"/>
  <c r="H290" i="3" s="1"/>
  <c r="G12" i="4"/>
  <c r="I12" i="4" s="1"/>
  <c r="F70" i="4"/>
  <c r="G70" i="4" s="1"/>
  <c r="I70" i="4" s="1"/>
  <c r="G95" i="4"/>
  <c r="I95" i="4" s="1"/>
  <c r="F108" i="4"/>
  <c r="F137" i="4"/>
  <c r="G187" i="4"/>
  <c r="I187" i="4" s="1"/>
  <c r="H45" i="5"/>
  <c r="H71" i="5"/>
  <c r="G137" i="5"/>
  <c r="H137" i="5" s="1"/>
  <c r="G267" i="4"/>
  <c r="I267" i="4" s="1"/>
  <c r="E266" i="4"/>
  <c r="G266" i="4" s="1"/>
  <c r="I266" i="4" s="1"/>
  <c r="E108" i="5"/>
  <c r="F108" i="5" s="1"/>
  <c r="H108" i="5" s="1"/>
  <c r="F110" i="5"/>
  <c r="H110" i="5" s="1"/>
  <c r="F81" i="4"/>
  <c r="E108" i="4"/>
  <c r="G108" i="4" s="1"/>
  <c r="I108" i="4" s="1"/>
  <c r="G307" i="4"/>
  <c r="I307" i="4" s="1"/>
  <c r="F55" i="5"/>
  <c r="H55" i="5" s="1"/>
  <c r="E54" i="5"/>
  <c r="F54" i="5" s="1"/>
  <c r="H54" i="5" s="1"/>
  <c r="G172" i="4"/>
  <c r="I172" i="4" s="1"/>
  <c r="G180" i="4"/>
  <c r="I180" i="4" s="1"/>
  <c r="G303" i="4"/>
  <c r="I303" i="4" s="1"/>
  <c r="E7" i="5"/>
  <c r="E70" i="5"/>
  <c r="F70" i="5" s="1"/>
  <c r="H70" i="5" s="1"/>
  <c r="H159" i="5"/>
  <c r="F280" i="4"/>
  <c r="E280" i="5"/>
  <c r="F280" i="5" s="1"/>
  <c r="H280" i="5" s="1"/>
  <c r="H162" i="5"/>
  <c r="E308" i="5"/>
  <c r="F308" i="5" s="1"/>
  <c r="H308" i="5" s="1"/>
  <c r="H266" i="5"/>
  <c r="E307" i="5"/>
  <c r="F307" i="5" s="1"/>
  <c r="H307" i="5" s="1"/>
  <c r="F295" i="1" l="1"/>
  <c r="H295" i="1" s="1"/>
  <c r="E308" i="1"/>
  <c r="F308" i="1" s="1"/>
  <c r="H308" i="1" s="1"/>
  <c r="F295" i="2"/>
  <c r="H295" i="2" s="1"/>
  <c r="E308" i="2"/>
  <c r="F308" i="2" s="1"/>
  <c r="H308" i="2" s="1"/>
  <c r="H108" i="2"/>
  <c r="G281" i="1"/>
  <c r="G309" i="1" s="1"/>
  <c r="G137" i="4"/>
  <c r="I137" i="4" s="1"/>
  <c r="F7" i="2"/>
  <c r="H7" i="2" s="1"/>
  <c r="E186" i="2"/>
  <c r="E186" i="1"/>
  <c r="E186" i="5"/>
  <c r="F7" i="5"/>
  <c r="H7" i="5" s="1"/>
  <c r="E280" i="4"/>
  <c r="G280" i="4" s="1"/>
  <c r="I280" i="4" s="1"/>
  <c r="E186" i="4"/>
  <c r="G7" i="4"/>
  <c r="I7" i="4" s="1"/>
  <c r="F7" i="3"/>
  <c r="H7" i="3" s="1"/>
  <c r="E186" i="3"/>
  <c r="G281" i="2"/>
  <c r="G309" i="2" s="1"/>
  <c r="H108" i="3"/>
  <c r="E280" i="1"/>
  <c r="F280" i="1" s="1"/>
  <c r="H280" i="1" s="1"/>
  <c r="E281" i="5" l="1"/>
  <c r="F186" i="5"/>
  <c r="H186" i="5" s="1"/>
  <c r="E281" i="4"/>
  <c r="G186" i="4"/>
  <c r="I186" i="4" s="1"/>
  <c r="F186" i="1"/>
  <c r="H186" i="1" s="1"/>
  <c r="E281" i="1"/>
  <c r="E281" i="3"/>
  <c r="F186" i="3"/>
  <c r="H186" i="3" s="1"/>
  <c r="F186" i="2"/>
  <c r="H186" i="2" s="1"/>
  <c r="E281" i="2"/>
  <c r="E309" i="4" l="1"/>
  <c r="G309" i="4" s="1"/>
  <c r="I309" i="4" s="1"/>
  <c r="G281" i="4"/>
  <c r="I281" i="4" s="1"/>
  <c r="F281" i="2"/>
  <c r="H281" i="2" s="1"/>
  <c r="E309" i="2"/>
  <c r="F309" i="2" s="1"/>
  <c r="H309" i="2" s="1"/>
  <c r="F281" i="1"/>
  <c r="H281" i="1" s="1"/>
  <c r="E309" i="1"/>
  <c r="F309" i="1" s="1"/>
  <c r="H309" i="1" s="1"/>
  <c r="F281" i="3"/>
  <c r="H281" i="3" s="1"/>
  <c r="E309" i="3"/>
  <c r="F309" i="3" s="1"/>
  <c r="H309" i="3" s="1"/>
  <c r="E309" i="5"/>
  <c r="F309" i="5" s="1"/>
  <c r="H309" i="5" s="1"/>
  <c r="F281" i="5"/>
  <c r="H281" i="5" s="1"/>
</calcChain>
</file>

<file path=xl/sharedStrings.xml><?xml version="1.0" encoding="utf-8"?>
<sst xmlns="http://schemas.openxmlformats.org/spreadsheetml/2006/main" count="1596" uniqueCount="252">
  <si>
    <t>別紙３（⑪）</t>
    <rPh sb="0" eb="2">
      <t>ベッシ</t>
    </rPh>
    <phoneticPr fontId="3"/>
  </si>
  <si>
    <t>本部  事業活動明細書</t>
    <phoneticPr fontId="3"/>
  </si>
  <si>
    <t>（自）平成29年4月1日  （至）平成30年3月31日</t>
    <phoneticPr fontId="3"/>
  </si>
  <si>
    <t>（単位：円）</t>
    <phoneticPr fontId="3"/>
  </si>
  <si>
    <t>勘定科目</t>
    <rPh sb="0" eb="2">
      <t>カンジョウ</t>
    </rPh>
    <rPh sb="2" eb="4">
      <t>カモク</t>
    </rPh>
    <phoneticPr fontId="3"/>
  </si>
  <si>
    <t>サービス区分</t>
  </si>
  <si>
    <t>合計</t>
    <rPh sb="0" eb="2">
      <t>ゴウケイ</t>
    </rPh>
    <phoneticPr fontId="1"/>
  </si>
  <si>
    <t>内部取引
消去</t>
    <rPh sb="0" eb="2">
      <t>ナイブ</t>
    </rPh>
    <rPh sb="2" eb="4">
      <t>トリヒキ</t>
    </rPh>
    <rPh sb="5" eb="7">
      <t>ショウキョ</t>
    </rPh>
    <phoneticPr fontId="1"/>
  </si>
  <si>
    <t>拠点区分合計</t>
    <rPh sb="0" eb="2">
      <t>キョテン</t>
    </rPh>
    <rPh sb="2" eb="4">
      <t>クブン</t>
    </rPh>
    <rPh sb="4" eb="6">
      <t>ゴウケイ</t>
    </rPh>
    <phoneticPr fontId="1"/>
  </si>
  <si>
    <t>本部経理区分_日本盲人社会福祉施設協議会</t>
    <phoneticPr fontId="2"/>
  </si>
  <si>
    <t>サービス活動増減の部</t>
  </si>
  <si>
    <t>収益</t>
  </si>
  <si>
    <t>介護保険事業収益</t>
  </si>
  <si>
    <t>　施設介護料収益</t>
  </si>
  <si>
    <t>　　介護報酬収益</t>
  </si>
  <si>
    <t>　　利用者負担金収益（公費）</t>
  </si>
  <si>
    <t>　　利用者負担金収益（一般）</t>
  </si>
  <si>
    <t>　居宅介護料収益</t>
  </si>
  <si>
    <t>　　介護予防報酬収益</t>
  </si>
  <si>
    <t>　　介護負担金収益（公費）</t>
  </si>
  <si>
    <t>　　介護負担金収益（一般）</t>
  </si>
  <si>
    <t>　　介護予防負担金収益（公費）</t>
  </si>
  <si>
    <t>　　介護予防負担金収益（一般）</t>
  </si>
  <si>
    <t>　地域密着型介護料収益</t>
  </si>
  <si>
    <t>　居宅介護支援介護料収益</t>
  </si>
  <si>
    <t>　　居宅介護支援介護料収益</t>
  </si>
  <si>
    <t>　　介護予防支援介護料収益</t>
  </si>
  <si>
    <t>　介護予防・日常生活支援総合事業収益</t>
  </si>
  <si>
    <t>　　事業費収益</t>
  </si>
  <si>
    <t>　　事業負担金収益（公費）</t>
  </si>
  <si>
    <t>　　事業負担金収益（一般）</t>
  </si>
  <si>
    <t>　利用者等利用料収益</t>
  </si>
  <si>
    <t>　　施設サービス利用料収益</t>
  </si>
  <si>
    <t>　　居宅介護サービス利用料収益</t>
  </si>
  <si>
    <t>　　地域密着型介護サービス利用料収益</t>
  </si>
  <si>
    <t>　　食費収益（公費）</t>
  </si>
  <si>
    <t>　　食費収益（一般）</t>
  </si>
  <si>
    <t>　　食費収益（特定）</t>
  </si>
  <si>
    <t>　　居住費収益（公費）</t>
  </si>
  <si>
    <t>　　居住費収益（一般）</t>
  </si>
  <si>
    <t>　　居住費収益（特定）</t>
  </si>
  <si>
    <t>　　介護予防・日常生活支援総合事業利用料収益</t>
  </si>
  <si>
    <t>　　その他の利用料収益</t>
  </si>
  <si>
    <t>　その他の事業収益</t>
  </si>
  <si>
    <t>　　補助金事業収益（公費）</t>
  </si>
  <si>
    <t>　　補助金事業収益（一般）</t>
  </si>
  <si>
    <t>　　市町村特別事業収益（公費）</t>
  </si>
  <si>
    <t>　　市町村特別事業収益（一般）</t>
  </si>
  <si>
    <t>　　受託事業収益（公費）</t>
  </si>
  <si>
    <t>　　受託事業収益（一般）</t>
  </si>
  <si>
    <t>　　その他の事業収益</t>
  </si>
  <si>
    <t>　（保険等査定減）</t>
  </si>
  <si>
    <t>老人福祉事業収益</t>
  </si>
  <si>
    <t>　措置事業収益</t>
  </si>
  <si>
    <t>　　事務費収益</t>
  </si>
  <si>
    <t>　運営事業収益</t>
  </si>
  <si>
    <t>　　管理費収益</t>
  </si>
  <si>
    <t>児童福祉事業収益</t>
  </si>
  <si>
    <t>　措置費収益</t>
  </si>
  <si>
    <t>　私的契約利用料収益</t>
  </si>
  <si>
    <t>保育事業収益</t>
  </si>
  <si>
    <t>　施設型給付費収益</t>
  </si>
  <si>
    <t>　　施設型給付費収益</t>
  </si>
  <si>
    <t>　　利用者負担金収益</t>
  </si>
  <si>
    <t>　特例施設型給付費収益</t>
  </si>
  <si>
    <t>　　特例施設型給付費収益</t>
  </si>
  <si>
    <t>　地域型保育給付費収益</t>
  </si>
  <si>
    <t>　　地域型保育給付費収益</t>
  </si>
  <si>
    <t>　特例地域型保育給付費収益</t>
  </si>
  <si>
    <t>　　特例地域型保育給付費収益</t>
  </si>
  <si>
    <t>　委託費収益</t>
  </si>
  <si>
    <t>　　利用者等利用料収益（公費）</t>
  </si>
  <si>
    <t>　　利用者等利用料収益（一般）</t>
  </si>
  <si>
    <t>就労支援事業収益</t>
  </si>
  <si>
    <t>指定管理者収益</t>
  </si>
  <si>
    <t>障害福祉サービス等事業収益</t>
  </si>
  <si>
    <t>　同行援護給付金収益</t>
  </si>
  <si>
    <t>　自立支援給付費収益</t>
  </si>
  <si>
    <t>　　介護給付費収益</t>
  </si>
  <si>
    <t>　　特例介護給付費収益</t>
  </si>
  <si>
    <t>　　訓練等給付費収益</t>
  </si>
  <si>
    <t>　　特例訓練等給付費収益</t>
  </si>
  <si>
    <t>　　地域相談支援給付費収益</t>
  </si>
  <si>
    <t>　　特例地域相談支援給付費収益</t>
  </si>
  <si>
    <t>　　計画相談支援給付費収益</t>
  </si>
  <si>
    <t>　　特例計画相談支援給付費収益</t>
  </si>
  <si>
    <t>　障害児施設給付費収益</t>
  </si>
  <si>
    <t>　　障害児通所給付費収益</t>
  </si>
  <si>
    <t>　　障害児入所給付費収益</t>
  </si>
  <si>
    <t>　　障害児相談支援給付費収益</t>
  </si>
  <si>
    <t>　　特例障害児相談支援給付費収益</t>
  </si>
  <si>
    <t>　利用者負担金収益</t>
  </si>
  <si>
    <t>　補足給付費収益</t>
  </si>
  <si>
    <t>　　特定障害者特別給付費収益</t>
  </si>
  <si>
    <t>　　特例特定障害者特別給付費収益</t>
  </si>
  <si>
    <t>　　特定入所障害児食費等給付費収益</t>
  </si>
  <si>
    <t>　特定費用収益</t>
  </si>
  <si>
    <t>生活保護事業収益</t>
  </si>
  <si>
    <t>　授産事業収益</t>
  </si>
  <si>
    <t>医療事業収益</t>
  </si>
  <si>
    <t>　入院診療収益（公費）</t>
  </si>
  <si>
    <t>　入院診療収益（一般）</t>
  </si>
  <si>
    <t>　室料差額収益</t>
  </si>
  <si>
    <t>　外来診療収益（公費）</t>
  </si>
  <si>
    <t>　外来診療収益（一般）</t>
  </si>
  <si>
    <t>　保健予防活動収益</t>
  </si>
  <si>
    <t>　受託検査・施設利用収益</t>
  </si>
  <si>
    <t>　訪問看護療養費収益（公費）</t>
  </si>
  <si>
    <t>　訪問看護療養費収益（一般）</t>
  </si>
  <si>
    <t>　訪問看護利用料収益</t>
  </si>
  <si>
    <t>　　訪問看護基本利用料収益</t>
  </si>
  <si>
    <t>　　訪問看護その他の利用料収益</t>
  </si>
  <si>
    <t>　その他の医療事業収益</t>
  </si>
  <si>
    <t>　　その他の医業収益</t>
  </si>
  <si>
    <t>会費収益</t>
  </si>
  <si>
    <t>愛盲シール事業収益</t>
  </si>
  <si>
    <t>　愛盲シール収益</t>
  </si>
  <si>
    <t>盲人ホーム事業収益</t>
  </si>
  <si>
    <t>検定試験事業収益</t>
  </si>
  <si>
    <t>　受験料収益</t>
  </si>
  <si>
    <t>経常経費寄附金収益</t>
  </si>
  <si>
    <t>　生協事業寄附金収益</t>
  </si>
  <si>
    <t>　寄付金収益</t>
  </si>
  <si>
    <t>その他の収益</t>
  </si>
  <si>
    <t>サービス活動収益計（１）</t>
  </si>
  <si>
    <t>費用</t>
  </si>
  <si>
    <t>人件費</t>
  </si>
  <si>
    <t>　役員報酬</t>
  </si>
  <si>
    <t>　職員給料</t>
  </si>
  <si>
    <t>　職員賞与</t>
  </si>
  <si>
    <t>　職員諸手当</t>
  </si>
  <si>
    <t>　賞与引当金繰入</t>
  </si>
  <si>
    <t>　役員退職慰労引当金繰入</t>
  </si>
  <si>
    <t>　非常勤職員給与</t>
  </si>
  <si>
    <t>　非常勤職員賞与</t>
  </si>
  <si>
    <t>　非常勤ガイドヘルパー交通費</t>
  </si>
  <si>
    <t>　派遣職員費</t>
  </si>
  <si>
    <t>　退職給付費用</t>
  </si>
  <si>
    <t>　役員退職慰労金</t>
  </si>
  <si>
    <t>　法定福利費</t>
  </si>
  <si>
    <t>事業費</t>
  </si>
  <si>
    <t>　研修会費</t>
  </si>
  <si>
    <t>　図書発行費</t>
  </si>
  <si>
    <t>　調査研究費</t>
  </si>
  <si>
    <t>　全国大会費</t>
  </si>
  <si>
    <t>　広報活動費</t>
  </si>
  <si>
    <t>　分担金</t>
  </si>
  <si>
    <t>　謝金</t>
  </si>
  <si>
    <t>　試験問題費</t>
  </si>
  <si>
    <t>　会場借上費</t>
  </si>
  <si>
    <t>　印刷製本費</t>
  </si>
  <si>
    <t>　墨字点訳料</t>
  </si>
  <si>
    <t>　旅費交通費</t>
  </si>
  <si>
    <t>　臨時傭役費</t>
  </si>
  <si>
    <t>　器具什器費</t>
  </si>
  <si>
    <t>　修繕費</t>
  </si>
  <si>
    <t>　研修研究費</t>
  </si>
  <si>
    <t>　音声版選挙公報費</t>
  </si>
  <si>
    <t>　給食費</t>
  </si>
  <si>
    <t>　介護用品費</t>
  </si>
  <si>
    <t>　医薬品費</t>
  </si>
  <si>
    <t>　診療・療養等材料費</t>
  </si>
  <si>
    <t>　保健衛生費</t>
  </si>
  <si>
    <t>　医療費</t>
  </si>
  <si>
    <t>　被服費</t>
  </si>
  <si>
    <t>　教養娯楽費</t>
  </si>
  <si>
    <t>　日用品費</t>
  </si>
  <si>
    <t>　保育材料費</t>
  </si>
  <si>
    <t>　本人支給金</t>
  </si>
  <si>
    <t>　水道光熱費</t>
  </si>
  <si>
    <t>　燃料費</t>
  </si>
  <si>
    <t>　消耗器具備品費</t>
  </si>
  <si>
    <t>　保険料</t>
  </si>
  <si>
    <t>　賃借料</t>
  </si>
  <si>
    <t>　保守料</t>
  </si>
  <si>
    <t>　教育指導費</t>
  </si>
  <si>
    <t>　就職支度費</t>
  </si>
  <si>
    <t>　葬祭費</t>
  </si>
  <si>
    <t>　車輌費</t>
  </si>
  <si>
    <t>　棚卸資産評価損</t>
  </si>
  <si>
    <t>　雑費</t>
  </si>
  <si>
    <t>事務費</t>
  </si>
  <si>
    <t>　福利厚生費</t>
  </si>
  <si>
    <t>　職員被服費</t>
  </si>
  <si>
    <t>　事務消耗品費</t>
  </si>
  <si>
    <t>　通信運搬費</t>
  </si>
  <si>
    <t>　会議費</t>
  </si>
  <si>
    <t>　広報費</t>
  </si>
  <si>
    <t>　業務委託費</t>
  </si>
  <si>
    <t>　手数料</t>
  </si>
  <si>
    <t>　土地・建物賃借料</t>
  </si>
  <si>
    <t>　租税公課</t>
  </si>
  <si>
    <t>　渉外費</t>
  </si>
  <si>
    <t>　諸会費</t>
  </si>
  <si>
    <t>就労支援事業費用</t>
  </si>
  <si>
    <t>　就労支援事業販売原価</t>
  </si>
  <si>
    <t>　　期首製品（商品）棚卸高</t>
  </si>
  <si>
    <t>　　当期就労支援事業製造原価</t>
  </si>
  <si>
    <t>　　当期就労支援事業仕入高</t>
  </si>
  <si>
    <t>　　期末製品（商品）棚卸高</t>
  </si>
  <si>
    <t>　就労支援事業販管費</t>
  </si>
  <si>
    <t>授産事業費用</t>
  </si>
  <si>
    <t>利用者負担軽減額</t>
  </si>
  <si>
    <t>減価償却費</t>
  </si>
  <si>
    <t>国庫補助金等特別積立金取崩額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</si>
  <si>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</si>
  <si>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</si>
  <si>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</si>
  <si>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</si>
  <si>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</si>
  <si>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</si>
  <si>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</si>
  <si>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</si>
  <si>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</si>
  <si>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</si>
  <si>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</si>
  <si>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</si>
  <si>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</si>
  <si>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</si>
  <si>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</si>
  <si>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　受入研修費収益</t>
  </si>
  <si>
    <t>　利用者等外給食収益</t>
  </si>
  <si>
    <t>　為替差益</t>
  </si>
  <si>
    <t>　雑収益</t>
  </si>
  <si>
    <t>サービス活動外収益計（４）</t>
  </si>
  <si>
    <t>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</si>
  <si>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</si>
  <si>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</si>
  <si>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</si>
  <si>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</si>
  <si>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</si>
  <si>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</si>
  <si>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</si>
  <si>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　利用者等外給食費</t>
  </si>
  <si>
    <t>　為替差損</t>
  </si>
  <si>
    <t>　雑損失</t>
  </si>
  <si>
    <t>サービス活動外費用計（５）</t>
  </si>
  <si>
    <t>サービス活動外増減差額（６）＝（４）－（５）</t>
  </si>
  <si>
    <t>経常増減差額（７）＝（３）＋（６）</t>
  </si>
  <si>
    <t>杉光園  事業活動明細書</t>
    <phoneticPr fontId="3"/>
  </si>
  <si>
    <t>（自）平成29年4月1日  （至）平成30年3月31日</t>
    <phoneticPr fontId="3"/>
  </si>
  <si>
    <t>（単位：円）</t>
    <phoneticPr fontId="3"/>
  </si>
  <si>
    <t>地域生活支援事業_盲人ホーム　杉光園</t>
    <phoneticPr fontId="2"/>
  </si>
  <si>
    <t>レッツゴー  事業活動明細書</t>
    <phoneticPr fontId="3"/>
  </si>
  <si>
    <t>障害福祉サービス事業（同行援護）_日盲社協レッツゴー事業所</t>
    <phoneticPr fontId="2"/>
  </si>
  <si>
    <t>センター  事業活動明細書</t>
    <phoneticPr fontId="3"/>
  </si>
  <si>
    <t>（自）平成29年4月1日  （至）平成30年3月31日</t>
    <phoneticPr fontId="3"/>
  </si>
  <si>
    <t>（単位：円）</t>
    <phoneticPr fontId="3"/>
  </si>
  <si>
    <t>障害福祉サービス事業（機能訓練）_東京視覚障害者生活支援センター</t>
    <phoneticPr fontId="2"/>
  </si>
  <si>
    <t>障害福祉サービス事業（就労移行支援）_東京視覚障害者生活支援センター</t>
  </si>
  <si>
    <t>点字検定試験  事業活動明細書</t>
    <phoneticPr fontId="3"/>
  </si>
  <si>
    <t>点字検定試験事業_日本盲人社会福祉施設協議会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</si>
</sst>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-#,##0_)"/>
  </numFmts>
  <fonts count="10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0" fillId="0" borderId="0" xfId="0" applyFill="1">
      <alignment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Alignment="1">
      <alignment horizontal="right" vertical="center" shrinkToFit="1"/>
    </xf>
    <xf numFmtId="0" fontId="1" fillId="0" borderId="0" xfId="0" applyFont="1" applyFill="1" applyAlignment="1">
      <alignment horizontal="center" vertical="center" shrinkToFit="1"/>
    </xf>
    <xf numFmtId="0" fontId="1" fillId="0" borderId="0" xfId="0" applyFont="1" applyFill="1" applyAlignment="1" applyProtection="1">
      <alignment horizontal="center" vertical="center" shrinkToFit="1"/>
      <protection locked="0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>
      <alignment vertical="center"/>
    </xf>
    <xf numFmtId="0" fontId="7" fillId="0" borderId="1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7" xfId="1" applyFont="1" applyFill="1" applyBorder="1" applyAlignment="1">
      <alignment horizontal="center" vertical="center" shrinkToFit="1"/>
    </xf>
    <xf numFmtId="0" fontId="7" fillId="0" borderId="8" xfId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9" xfId="1" applyFont="1" applyFill="1" applyBorder="1" applyAlignment="1">
      <alignment horizontal="center" vertical="center" shrinkToFit="1"/>
    </xf>
    <xf numFmtId="0" fontId="7" fillId="0" borderId="5" xfId="2" applyFont="1" applyFill="1" applyBorder="1" applyAlignment="1">
      <alignment horizontal="left" vertical="center" textRotation="255"/>
    </xf>
    <xf numFmtId="0" fontId="7" fillId="0" borderId="5" xfId="2" applyFont="1" applyFill="1" applyBorder="1" applyAlignment="1">
      <alignment horizontal="left" vertical="top" shrinkToFit="1"/>
    </xf>
    <xf numFmtId="176" fontId="9" fillId="0" borderId="5" xfId="2" applyNumberFormat="1" applyFont="1" applyFill="1" applyBorder="1" applyAlignment="1" applyProtection="1">
      <alignment vertical="top" shrinkToFit="1"/>
      <protection locked="0"/>
    </xf>
    <xf numFmtId="0" fontId="7" fillId="0" borderId="10" xfId="2" applyFont="1" applyFill="1" applyBorder="1" applyAlignment="1">
      <alignment horizontal="left" vertical="center" textRotation="255"/>
    </xf>
    <xf numFmtId="0" fontId="7" fillId="0" borderId="10" xfId="2" applyFont="1" applyFill="1" applyBorder="1" applyAlignment="1">
      <alignment horizontal="left" vertical="top" shrinkToFit="1"/>
    </xf>
    <xf numFmtId="176" fontId="9" fillId="0" borderId="10" xfId="2" applyNumberFormat="1" applyFont="1" applyFill="1" applyBorder="1" applyAlignment="1" applyProtection="1">
      <alignment vertical="top" shrinkToFit="1"/>
      <protection locked="0"/>
    </xf>
    <xf numFmtId="0" fontId="7" fillId="0" borderId="9" xfId="2" applyFont="1" applyFill="1" applyBorder="1" applyAlignment="1">
      <alignment horizontal="left" vertical="center" textRotation="255"/>
    </xf>
    <xf numFmtId="0" fontId="7" fillId="0" borderId="4" xfId="2" applyFont="1" applyFill="1" applyBorder="1" applyAlignment="1">
      <alignment horizontal="left" vertical="top" shrinkToFit="1"/>
    </xf>
    <xf numFmtId="176" fontId="9" fillId="0" borderId="4" xfId="2" applyNumberFormat="1" applyFont="1" applyFill="1" applyBorder="1" applyAlignment="1" applyProtection="1">
      <alignment vertical="top" shrinkToFit="1"/>
      <protection locked="0"/>
    </xf>
    <xf numFmtId="0" fontId="7" fillId="0" borderId="11" xfId="2" applyFont="1" applyFill="1" applyBorder="1" applyAlignment="1">
      <alignment vertical="center"/>
    </xf>
    <xf numFmtId="0" fontId="7" fillId="0" borderId="12" xfId="2" applyFont="1" applyFill="1" applyBorder="1" applyAlignment="1">
      <alignment vertical="center" shrinkToFit="1"/>
    </xf>
    <xf numFmtId="176" fontId="9" fillId="0" borderId="12" xfId="2" applyNumberFormat="1" applyFont="1" applyFill="1" applyBorder="1" applyAlignment="1" applyProtection="1">
      <alignment vertical="center" shrinkToFit="1"/>
      <protection locked="0"/>
    </xf>
    <xf numFmtId="0" fontId="7" fillId="0" borderId="8" xfId="2" applyFont="1" applyFill="1" applyBorder="1" applyAlignment="1">
      <alignment vertical="center" shrinkToFit="1"/>
    </xf>
    <xf numFmtId="176" fontId="9" fillId="0" borderId="8" xfId="2" applyNumberFormat="1" applyFont="1" applyFill="1" applyBorder="1" applyAlignment="1" applyProtection="1">
      <alignment vertical="center" shrinkToFit="1"/>
      <protection locked="0"/>
    </xf>
    <xf numFmtId="0" fontId="7" fillId="0" borderId="13" xfId="2" applyFont="1" applyFill="1" applyBorder="1" applyAlignment="1">
      <alignment vertical="center"/>
    </xf>
    <xf numFmtId="0" fontId="7" fillId="0" borderId="4" xfId="1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9" xfId="1" applyFont="1" applyFill="1" applyBorder="1" applyAlignment="1">
      <alignment horizontal="center" vertical="center" wrapText="1" shrinkToFi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9"/>
  <sheetViews>
    <sheetView showGridLines="0" workbookViewId="0"/>
  </sheetViews>
  <sheetFormatPr defaultRowHeight="13.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F1" s="2"/>
      <c r="G1" s="3"/>
      <c r="H1" s="4" t="s">
        <v>0</v>
      </c>
    </row>
    <row r="2" spans="2:8" ht="21">
      <c r="B2" s="5" t="s">
        <v>1</v>
      </c>
      <c r="C2" s="5"/>
      <c r="D2" s="5"/>
      <c r="E2" s="5"/>
      <c r="F2" s="5"/>
      <c r="G2" s="5"/>
      <c r="H2" s="5"/>
    </row>
    <row r="3" spans="2:8" ht="21">
      <c r="B3" s="6" t="s">
        <v>2</v>
      </c>
      <c r="C3" s="6"/>
      <c r="D3" s="6"/>
      <c r="E3" s="6"/>
      <c r="F3" s="6"/>
      <c r="G3" s="6"/>
      <c r="H3" s="6"/>
    </row>
    <row r="4" spans="2:8" ht="15.75">
      <c r="B4" s="7"/>
      <c r="C4" s="7"/>
      <c r="D4" s="7"/>
      <c r="E4" s="7"/>
      <c r="F4" s="8"/>
      <c r="G4" s="8"/>
      <c r="H4" s="7" t="s">
        <v>3</v>
      </c>
    </row>
    <row r="5" spans="2:8" ht="14.25">
      <c r="B5" s="9" t="s">
        <v>4</v>
      </c>
      <c r="C5" s="10"/>
      <c r="D5" s="11"/>
      <c r="E5" s="12" t="s">
        <v>5</v>
      </c>
      <c r="F5" s="13" t="s">
        <v>6</v>
      </c>
      <c r="G5" s="13" t="s">
        <v>7</v>
      </c>
      <c r="H5" s="13" t="s">
        <v>8</v>
      </c>
    </row>
    <row r="6" spans="2:8" ht="57">
      <c r="B6" s="14"/>
      <c r="C6" s="15"/>
      <c r="D6" s="16"/>
      <c r="E6" s="17" t="s">
        <v>9</v>
      </c>
      <c r="F6" s="18"/>
      <c r="G6" s="18"/>
      <c r="H6" s="18"/>
    </row>
    <row r="7" spans="2:8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+E7</f>
        <v>0</v>
      </c>
      <c r="G7" s="21">
        <f>+G8+G12+G19+G26+G29+G33+G45+G53</f>
        <v>0</v>
      </c>
      <c r="H7" s="21">
        <f>F7-G7</f>
        <v>0</v>
      </c>
    </row>
    <row r="8" spans="2:8" ht="14.25">
      <c r="B8" s="22"/>
      <c r="C8" s="22"/>
      <c r="D8" s="23" t="s">
        <v>13</v>
      </c>
      <c r="E8" s="24">
        <f>+E9+E10+E11</f>
        <v>0</v>
      </c>
      <c r="F8" s="24">
        <f t="shared" ref="F8:F71" si="0">+E8</f>
        <v>0</v>
      </c>
      <c r="G8" s="24">
        <f>+G9+G10+G11</f>
        <v>0</v>
      </c>
      <c r="H8" s="24">
        <f t="shared" ref="H8:H71" si="1">F8-G8</f>
        <v>0</v>
      </c>
    </row>
    <row r="9" spans="2:8" ht="14.25">
      <c r="B9" s="22"/>
      <c r="C9" s="22"/>
      <c r="D9" s="23" t="s">
        <v>14</v>
      </c>
      <c r="E9" s="24"/>
      <c r="F9" s="24">
        <f t="shared" si="0"/>
        <v>0</v>
      </c>
      <c r="G9" s="24"/>
      <c r="H9" s="24">
        <f t="shared" si="1"/>
        <v>0</v>
      </c>
    </row>
    <row r="10" spans="2:8" ht="14.25">
      <c r="B10" s="22"/>
      <c r="C10" s="22"/>
      <c r="D10" s="23" t="s">
        <v>15</v>
      </c>
      <c r="E10" s="24"/>
      <c r="F10" s="24">
        <f t="shared" si="0"/>
        <v>0</v>
      </c>
      <c r="G10" s="24"/>
      <c r="H10" s="24">
        <f t="shared" si="1"/>
        <v>0</v>
      </c>
    </row>
    <row r="11" spans="2:8" ht="14.25">
      <c r="B11" s="22"/>
      <c r="C11" s="22"/>
      <c r="D11" s="23" t="s">
        <v>16</v>
      </c>
      <c r="E11" s="24"/>
      <c r="F11" s="24">
        <f t="shared" si="0"/>
        <v>0</v>
      </c>
      <c r="G11" s="24"/>
      <c r="H11" s="24">
        <f t="shared" si="1"/>
        <v>0</v>
      </c>
    </row>
    <row r="12" spans="2:8" ht="14.25">
      <c r="B12" s="22"/>
      <c r="C12" s="22"/>
      <c r="D12" s="23" t="s">
        <v>17</v>
      </c>
      <c r="E12" s="24">
        <f>+E13+E14+E15+E16+E17+E18</f>
        <v>0</v>
      </c>
      <c r="F12" s="24">
        <f t="shared" si="0"/>
        <v>0</v>
      </c>
      <c r="G12" s="24">
        <f>+G13+G14+G15+G16+G17+G18</f>
        <v>0</v>
      </c>
      <c r="H12" s="24">
        <f t="shared" si="1"/>
        <v>0</v>
      </c>
    </row>
    <row r="13" spans="2:8" ht="14.25">
      <c r="B13" s="22"/>
      <c r="C13" s="22"/>
      <c r="D13" s="23" t="s">
        <v>14</v>
      </c>
      <c r="E13" s="24"/>
      <c r="F13" s="24">
        <f t="shared" si="0"/>
        <v>0</v>
      </c>
      <c r="G13" s="24"/>
      <c r="H13" s="24">
        <f t="shared" si="1"/>
        <v>0</v>
      </c>
    </row>
    <row r="14" spans="2:8" ht="14.25">
      <c r="B14" s="22"/>
      <c r="C14" s="22"/>
      <c r="D14" s="23" t="s">
        <v>18</v>
      </c>
      <c r="E14" s="24"/>
      <c r="F14" s="24">
        <f t="shared" si="0"/>
        <v>0</v>
      </c>
      <c r="G14" s="24"/>
      <c r="H14" s="24">
        <f t="shared" si="1"/>
        <v>0</v>
      </c>
    </row>
    <row r="15" spans="2:8" ht="14.25">
      <c r="B15" s="22"/>
      <c r="C15" s="22"/>
      <c r="D15" s="23" t="s">
        <v>19</v>
      </c>
      <c r="E15" s="24"/>
      <c r="F15" s="24">
        <f t="shared" si="0"/>
        <v>0</v>
      </c>
      <c r="G15" s="24"/>
      <c r="H15" s="24">
        <f t="shared" si="1"/>
        <v>0</v>
      </c>
    </row>
    <row r="16" spans="2:8" ht="14.25">
      <c r="B16" s="22"/>
      <c r="C16" s="22"/>
      <c r="D16" s="23" t="s">
        <v>20</v>
      </c>
      <c r="E16" s="24"/>
      <c r="F16" s="24">
        <f t="shared" si="0"/>
        <v>0</v>
      </c>
      <c r="G16" s="24"/>
      <c r="H16" s="24">
        <f t="shared" si="1"/>
        <v>0</v>
      </c>
    </row>
    <row r="17" spans="2:8" ht="14.25">
      <c r="B17" s="22"/>
      <c r="C17" s="22"/>
      <c r="D17" s="23" t="s">
        <v>21</v>
      </c>
      <c r="E17" s="24"/>
      <c r="F17" s="24">
        <f t="shared" si="0"/>
        <v>0</v>
      </c>
      <c r="G17" s="24"/>
      <c r="H17" s="24">
        <f t="shared" si="1"/>
        <v>0</v>
      </c>
    </row>
    <row r="18" spans="2:8" ht="14.25">
      <c r="B18" s="22"/>
      <c r="C18" s="22"/>
      <c r="D18" s="23" t="s">
        <v>22</v>
      </c>
      <c r="E18" s="24"/>
      <c r="F18" s="24">
        <f t="shared" si="0"/>
        <v>0</v>
      </c>
      <c r="G18" s="24"/>
      <c r="H18" s="24">
        <f t="shared" si="1"/>
        <v>0</v>
      </c>
    </row>
    <row r="19" spans="2:8" ht="14.25">
      <c r="B19" s="22"/>
      <c r="C19" s="22"/>
      <c r="D19" s="23" t="s">
        <v>23</v>
      </c>
      <c r="E19" s="24">
        <f>+E20+E21+E22+E23+E24+E25</f>
        <v>0</v>
      </c>
      <c r="F19" s="24">
        <f t="shared" si="0"/>
        <v>0</v>
      </c>
      <c r="G19" s="24">
        <f>+G20+G21+G22+G23+G24+G25</f>
        <v>0</v>
      </c>
      <c r="H19" s="24">
        <f t="shared" si="1"/>
        <v>0</v>
      </c>
    </row>
    <row r="20" spans="2:8" ht="14.25">
      <c r="B20" s="22"/>
      <c r="C20" s="22"/>
      <c r="D20" s="23" t="s">
        <v>14</v>
      </c>
      <c r="E20" s="24"/>
      <c r="F20" s="24">
        <f t="shared" si="0"/>
        <v>0</v>
      </c>
      <c r="G20" s="24"/>
      <c r="H20" s="24">
        <f t="shared" si="1"/>
        <v>0</v>
      </c>
    </row>
    <row r="21" spans="2:8" ht="14.25">
      <c r="B21" s="22"/>
      <c r="C21" s="22"/>
      <c r="D21" s="23" t="s">
        <v>18</v>
      </c>
      <c r="E21" s="24"/>
      <c r="F21" s="24">
        <f t="shared" si="0"/>
        <v>0</v>
      </c>
      <c r="G21" s="24"/>
      <c r="H21" s="24">
        <f t="shared" si="1"/>
        <v>0</v>
      </c>
    </row>
    <row r="22" spans="2:8" ht="14.25">
      <c r="B22" s="22"/>
      <c r="C22" s="22"/>
      <c r="D22" s="23" t="s">
        <v>19</v>
      </c>
      <c r="E22" s="24"/>
      <c r="F22" s="24">
        <f t="shared" si="0"/>
        <v>0</v>
      </c>
      <c r="G22" s="24"/>
      <c r="H22" s="24">
        <f t="shared" si="1"/>
        <v>0</v>
      </c>
    </row>
    <row r="23" spans="2:8" ht="14.25">
      <c r="B23" s="22"/>
      <c r="C23" s="22"/>
      <c r="D23" s="23" t="s">
        <v>20</v>
      </c>
      <c r="E23" s="24"/>
      <c r="F23" s="24">
        <f t="shared" si="0"/>
        <v>0</v>
      </c>
      <c r="G23" s="24"/>
      <c r="H23" s="24">
        <f t="shared" si="1"/>
        <v>0</v>
      </c>
    </row>
    <row r="24" spans="2:8" ht="14.25">
      <c r="B24" s="22"/>
      <c r="C24" s="22"/>
      <c r="D24" s="23" t="s">
        <v>21</v>
      </c>
      <c r="E24" s="24"/>
      <c r="F24" s="24">
        <f t="shared" si="0"/>
        <v>0</v>
      </c>
      <c r="G24" s="24"/>
      <c r="H24" s="24">
        <f t="shared" si="1"/>
        <v>0</v>
      </c>
    </row>
    <row r="25" spans="2:8" ht="14.25">
      <c r="B25" s="22"/>
      <c r="C25" s="22"/>
      <c r="D25" s="23" t="s">
        <v>22</v>
      </c>
      <c r="E25" s="24"/>
      <c r="F25" s="24">
        <f t="shared" si="0"/>
        <v>0</v>
      </c>
      <c r="G25" s="24"/>
      <c r="H25" s="24">
        <f t="shared" si="1"/>
        <v>0</v>
      </c>
    </row>
    <row r="26" spans="2:8" ht="14.25">
      <c r="B26" s="22"/>
      <c r="C26" s="22"/>
      <c r="D26" s="23" t="s">
        <v>24</v>
      </c>
      <c r="E26" s="24">
        <f>+E27+E28</f>
        <v>0</v>
      </c>
      <c r="F26" s="24">
        <f t="shared" si="0"/>
        <v>0</v>
      </c>
      <c r="G26" s="24">
        <f>+G27+G28</f>
        <v>0</v>
      </c>
      <c r="H26" s="24">
        <f t="shared" si="1"/>
        <v>0</v>
      </c>
    </row>
    <row r="27" spans="2:8" ht="14.25">
      <c r="B27" s="22"/>
      <c r="C27" s="22"/>
      <c r="D27" s="23" t="s">
        <v>25</v>
      </c>
      <c r="E27" s="24"/>
      <c r="F27" s="24">
        <f t="shared" si="0"/>
        <v>0</v>
      </c>
      <c r="G27" s="24"/>
      <c r="H27" s="24">
        <f t="shared" si="1"/>
        <v>0</v>
      </c>
    </row>
    <row r="28" spans="2:8" ht="14.25">
      <c r="B28" s="22"/>
      <c r="C28" s="22"/>
      <c r="D28" s="23" t="s">
        <v>26</v>
      </c>
      <c r="E28" s="24"/>
      <c r="F28" s="24">
        <f t="shared" si="0"/>
        <v>0</v>
      </c>
      <c r="G28" s="24"/>
      <c r="H28" s="24">
        <f t="shared" si="1"/>
        <v>0</v>
      </c>
    </row>
    <row r="29" spans="2:8" ht="14.25">
      <c r="B29" s="22"/>
      <c r="C29" s="22"/>
      <c r="D29" s="23" t="s">
        <v>27</v>
      </c>
      <c r="E29" s="24">
        <f>+E30+E31+E32</f>
        <v>0</v>
      </c>
      <c r="F29" s="24">
        <f t="shared" si="0"/>
        <v>0</v>
      </c>
      <c r="G29" s="24">
        <f>+G30+G31+G32</f>
        <v>0</v>
      </c>
      <c r="H29" s="24">
        <f t="shared" si="1"/>
        <v>0</v>
      </c>
    </row>
    <row r="30" spans="2:8" ht="14.25">
      <c r="B30" s="22"/>
      <c r="C30" s="22"/>
      <c r="D30" s="23" t="s">
        <v>28</v>
      </c>
      <c r="E30" s="24"/>
      <c r="F30" s="24">
        <f t="shared" si="0"/>
        <v>0</v>
      </c>
      <c r="G30" s="24"/>
      <c r="H30" s="24">
        <f t="shared" si="1"/>
        <v>0</v>
      </c>
    </row>
    <row r="31" spans="2:8" ht="14.25">
      <c r="B31" s="22"/>
      <c r="C31" s="22"/>
      <c r="D31" s="23" t="s">
        <v>29</v>
      </c>
      <c r="E31" s="24"/>
      <c r="F31" s="24">
        <f t="shared" si="0"/>
        <v>0</v>
      </c>
      <c r="G31" s="24"/>
      <c r="H31" s="24">
        <f t="shared" si="1"/>
        <v>0</v>
      </c>
    </row>
    <row r="32" spans="2:8" ht="14.25">
      <c r="B32" s="22"/>
      <c r="C32" s="22"/>
      <c r="D32" s="23" t="s">
        <v>30</v>
      </c>
      <c r="E32" s="24"/>
      <c r="F32" s="24">
        <f t="shared" si="0"/>
        <v>0</v>
      </c>
      <c r="G32" s="24"/>
      <c r="H32" s="24">
        <f t="shared" si="1"/>
        <v>0</v>
      </c>
    </row>
    <row r="33" spans="2:8" ht="14.25">
      <c r="B33" s="22"/>
      <c r="C33" s="22"/>
      <c r="D33" s="23" t="s">
        <v>31</v>
      </c>
      <c r="E33" s="24">
        <f>+E34+E35+E36+E37+E38+E39+E40+E41+E42+E43+E44</f>
        <v>0</v>
      </c>
      <c r="F33" s="24">
        <f t="shared" si="0"/>
        <v>0</v>
      </c>
      <c r="G33" s="24">
        <f>+G34+G35+G36+G37+G38+G39+G40+G41+G42+G43+G44</f>
        <v>0</v>
      </c>
      <c r="H33" s="24">
        <f t="shared" si="1"/>
        <v>0</v>
      </c>
    </row>
    <row r="34" spans="2:8" ht="14.25">
      <c r="B34" s="22"/>
      <c r="C34" s="22"/>
      <c r="D34" s="23" t="s">
        <v>32</v>
      </c>
      <c r="E34" s="24"/>
      <c r="F34" s="24">
        <f t="shared" si="0"/>
        <v>0</v>
      </c>
      <c r="G34" s="24"/>
      <c r="H34" s="24">
        <f t="shared" si="1"/>
        <v>0</v>
      </c>
    </row>
    <row r="35" spans="2:8" ht="14.25">
      <c r="B35" s="22"/>
      <c r="C35" s="22"/>
      <c r="D35" s="23" t="s">
        <v>33</v>
      </c>
      <c r="E35" s="24"/>
      <c r="F35" s="24">
        <f t="shared" si="0"/>
        <v>0</v>
      </c>
      <c r="G35" s="24"/>
      <c r="H35" s="24">
        <f t="shared" si="1"/>
        <v>0</v>
      </c>
    </row>
    <row r="36" spans="2:8" ht="14.25">
      <c r="B36" s="22"/>
      <c r="C36" s="22"/>
      <c r="D36" s="23" t="s">
        <v>34</v>
      </c>
      <c r="E36" s="24"/>
      <c r="F36" s="24">
        <f t="shared" si="0"/>
        <v>0</v>
      </c>
      <c r="G36" s="24"/>
      <c r="H36" s="24">
        <f t="shared" si="1"/>
        <v>0</v>
      </c>
    </row>
    <row r="37" spans="2:8" ht="14.25">
      <c r="B37" s="22"/>
      <c r="C37" s="22"/>
      <c r="D37" s="23" t="s">
        <v>35</v>
      </c>
      <c r="E37" s="24"/>
      <c r="F37" s="24">
        <f t="shared" si="0"/>
        <v>0</v>
      </c>
      <c r="G37" s="24"/>
      <c r="H37" s="24">
        <f t="shared" si="1"/>
        <v>0</v>
      </c>
    </row>
    <row r="38" spans="2:8" ht="14.25">
      <c r="B38" s="22"/>
      <c r="C38" s="22"/>
      <c r="D38" s="23" t="s">
        <v>36</v>
      </c>
      <c r="E38" s="24"/>
      <c r="F38" s="24">
        <f t="shared" si="0"/>
        <v>0</v>
      </c>
      <c r="G38" s="24"/>
      <c r="H38" s="24">
        <f t="shared" si="1"/>
        <v>0</v>
      </c>
    </row>
    <row r="39" spans="2:8" ht="14.25">
      <c r="B39" s="22"/>
      <c r="C39" s="22"/>
      <c r="D39" s="23" t="s">
        <v>37</v>
      </c>
      <c r="E39" s="24"/>
      <c r="F39" s="24">
        <f t="shared" si="0"/>
        <v>0</v>
      </c>
      <c r="G39" s="24"/>
      <c r="H39" s="24">
        <f t="shared" si="1"/>
        <v>0</v>
      </c>
    </row>
    <row r="40" spans="2:8" ht="14.25">
      <c r="B40" s="22"/>
      <c r="C40" s="22"/>
      <c r="D40" s="23" t="s">
        <v>38</v>
      </c>
      <c r="E40" s="24"/>
      <c r="F40" s="24">
        <f t="shared" si="0"/>
        <v>0</v>
      </c>
      <c r="G40" s="24"/>
      <c r="H40" s="24">
        <f t="shared" si="1"/>
        <v>0</v>
      </c>
    </row>
    <row r="41" spans="2:8" ht="14.25">
      <c r="B41" s="22"/>
      <c r="C41" s="22"/>
      <c r="D41" s="23" t="s">
        <v>39</v>
      </c>
      <c r="E41" s="24"/>
      <c r="F41" s="24">
        <f t="shared" si="0"/>
        <v>0</v>
      </c>
      <c r="G41" s="24"/>
      <c r="H41" s="24">
        <f t="shared" si="1"/>
        <v>0</v>
      </c>
    </row>
    <row r="42" spans="2:8" ht="14.25">
      <c r="B42" s="22"/>
      <c r="C42" s="22"/>
      <c r="D42" s="23" t="s">
        <v>40</v>
      </c>
      <c r="E42" s="24"/>
      <c r="F42" s="24">
        <f t="shared" si="0"/>
        <v>0</v>
      </c>
      <c r="G42" s="24"/>
      <c r="H42" s="24">
        <f t="shared" si="1"/>
        <v>0</v>
      </c>
    </row>
    <row r="43" spans="2:8" ht="14.25">
      <c r="B43" s="22"/>
      <c r="C43" s="22"/>
      <c r="D43" s="23" t="s">
        <v>41</v>
      </c>
      <c r="E43" s="24"/>
      <c r="F43" s="24">
        <f t="shared" si="0"/>
        <v>0</v>
      </c>
      <c r="G43" s="24"/>
      <c r="H43" s="24">
        <f t="shared" si="1"/>
        <v>0</v>
      </c>
    </row>
    <row r="44" spans="2:8" ht="14.25">
      <c r="B44" s="22"/>
      <c r="C44" s="22"/>
      <c r="D44" s="23" t="s">
        <v>42</v>
      </c>
      <c r="E44" s="24"/>
      <c r="F44" s="24">
        <f t="shared" si="0"/>
        <v>0</v>
      </c>
      <c r="G44" s="24"/>
      <c r="H44" s="24">
        <f t="shared" si="1"/>
        <v>0</v>
      </c>
    </row>
    <row r="45" spans="2:8" ht="14.25">
      <c r="B45" s="22"/>
      <c r="C45" s="22"/>
      <c r="D45" s="23" t="s">
        <v>43</v>
      </c>
      <c r="E45" s="24">
        <f>+E46+E47+E48+E49+E50+E51+E52</f>
        <v>0</v>
      </c>
      <c r="F45" s="24">
        <f t="shared" si="0"/>
        <v>0</v>
      </c>
      <c r="G45" s="24">
        <f>+G46+G47+G48+G49+G50+G51+G52</f>
        <v>0</v>
      </c>
      <c r="H45" s="24">
        <f t="shared" si="1"/>
        <v>0</v>
      </c>
    </row>
    <row r="46" spans="2:8" ht="14.25">
      <c r="B46" s="22"/>
      <c r="C46" s="22"/>
      <c r="D46" s="23" t="s">
        <v>44</v>
      </c>
      <c r="E46" s="24"/>
      <c r="F46" s="24">
        <f t="shared" si="0"/>
        <v>0</v>
      </c>
      <c r="G46" s="24"/>
      <c r="H46" s="24">
        <f t="shared" si="1"/>
        <v>0</v>
      </c>
    </row>
    <row r="47" spans="2:8" ht="14.25">
      <c r="B47" s="22"/>
      <c r="C47" s="22"/>
      <c r="D47" s="23" t="s">
        <v>45</v>
      </c>
      <c r="E47" s="24"/>
      <c r="F47" s="24">
        <f t="shared" si="0"/>
        <v>0</v>
      </c>
      <c r="G47" s="24"/>
      <c r="H47" s="24">
        <f t="shared" si="1"/>
        <v>0</v>
      </c>
    </row>
    <row r="48" spans="2:8" ht="14.25">
      <c r="B48" s="22"/>
      <c r="C48" s="22"/>
      <c r="D48" s="23" t="s">
        <v>46</v>
      </c>
      <c r="E48" s="24"/>
      <c r="F48" s="24">
        <f t="shared" si="0"/>
        <v>0</v>
      </c>
      <c r="G48" s="24"/>
      <c r="H48" s="24">
        <f t="shared" si="1"/>
        <v>0</v>
      </c>
    </row>
    <row r="49" spans="2:8" ht="14.25">
      <c r="B49" s="22"/>
      <c r="C49" s="22"/>
      <c r="D49" s="23" t="s">
        <v>47</v>
      </c>
      <c r="E49" s="24"/>
      <c r="F49" s="24">
        <f t="shared" si="0"/>
        <v>0</v>
      </c>
      <c r="G49" s="24"/>
      <c r="H49" s="24">
        <f t="shared" si="1"/>
        <v>0</v>
      </c>
    </row>
    <row r="50" spans="2:8" ht="14.25">
      <c r="B50" s="22"/>
      <c r="C50" s="22"/>
      <c r="D50" s="23" t="s">
        <v>48</v>
      </c>
      <c r="E50" s="24"/>
      <c r="F50" s="24">
        <f t="shared" si="0"/>
        <v>0</v>
      </c>
      <c r="G50" s="24"/>
      <c r="H50" s="24">
        <f t="shared" si="1"/>
        <v>0</v>
      </c>
    </row>
    <row r="51" spans="2:8" ht="14.25">
      <c r="B51" s="22"/>
      <c r="C51" s="22"/>
      <c r="D51" s="23" t="s">
        <v>49</v>
      </c>
      <c r="E51" s="24"/>
      <c r="F51" s="24">
        <f t="shared" si="0"/>
        <v>0</v>
      </c>
      <c r="G51" s="24"/>
      <c r="H51" s="24">
        <f t="shared" si="1"/>
        <v>0</v>
      </c>
    </row>
    <row r="52" spans="2:8" ht="14.25">
      <c r="B52" s="22"/>
      <c r="C52" s="22"/>
      <c r="D52" s="23" t="s">
        <v>50</v>
      </c>
      <c r="E52" s="24"/>
      <c r="F52" s="24">
        <f t="shared" si="0"/>
        <v>0</v>
      </c>
      <c r="G52" s="24"/>
      <c r="H52" s="24">
        <f t="shared" si="1"/>
        <v>0</v>
      </c>
    </row>
    <row r="53" spans="2:8" ht="14.25">
      <c r="B53" s="22"/>
      <c r="C53" s="22"/>
      <c r="D53" s="23" t="s">
        <v>51</v>
      </c>
      <c r="E53" s="24"/>
      <c r="F53" s="24">
        <f t="shared" si="0"/>
        <v>0</v>
      </c>
      <c r="G53" s="24"/>
      <c r="H53" s="24">
        <f t="shared" si="1"/>
        <v>0</v>
      </c>
    </row>
    <row r="54" spans="2:8" ht="14.25">
      <c r="B54" s="22"/>
      <c r="C54" s="22"/>
      <c r="D54" s="23" t="s">
        <v>52</v>
      </c>
      <c r="E54" s="24">
        <f>+E55+E60+E66</f>
        <v>0</v>
      </c>
      <c r="F54" s="24">
        <f t="shared" si="0"/>
        <v>0</v>
      </c>
      <c r="G54" s="24">
        <f>+G55+G60+G66</f>
        <v>0</v>
      </c>
      <c r="H54" s="24">
        <f t="shared" si="1"/>
        <v>0</v>
      </c>
    </row>
    <row r="55" spans="2:8" ht="14.25">
      <c r="B55" s="22"/>
      <c r="C55" s="22"/>
      <c r="D55" s="23" t="s">
        <v>53</v>
      </c>
      <c r="E55" s="24">
        <f>+E56+E57+E58+E59</f>
        <v>0</v>
      </c>
      <c r="F55" s="24">
        <f t="shared" si="0"/>
        <v>0</v>
      </c>
      <c r="G55" s="24">
        <f>+G56+G57+G58+G59</f>
        <v>0</v>
      </c>
      <c r="H55" s="24">
        <f t="shared" si="1"/>
        <v>0</v>
      </c>
    </row>
    <row r="56" spans="2:8" ht="14.25">
      <c r="B56" s="22"/>
      <c r="C56" s="22"/>
      <c r="D56" s="23" t="s">
        <v>54</v>
      </c>
      <c r="E56" s="24"/>
      <c r="F56" s="24">
        <f t="shared" si="0"/>
        <v>0</v>
      </c>
      <c r="G56" s="24"/>
      <c r="H56" s="24">
        <f t="shared" si="1"/>
        <v>0</v>
      </c>
    </row>
    <row r="57" spans="2:8" ht="14.25">
      <c r="B57" s="22"/>
      <c r="C57" s="22"/>
      <c r="D57" s="23" t="s">
        <v>28</v>
      </c>
      <c r="E57" s="24"/>
      <c r="F57" s="24">
        <f t="shared" si="0"/>
        <v>0</v>
      </c>
      <c r="G57" s="24"/>
      <c r="H57" s="24">
        <f t="shared" si="1"/>
        <v>0</v>
      </c>
    </row>
    <row r="58" spans="2:8" ht="14.25">
      <c r="B58" s="22"/>
      <c r="C58" s="22"/>
      <c r="D58" s="23" t="s">
        <v>42</v>
      </c>
      <c r="E58" s="24"/>
      <c r="F58" s="24">
        <f t="shared" si="0"/>
        <v>0</v>
      </c>
      <c r="G58" s="24"/>
      <c r="H58" s="24">
        <f t="shared" si="1"/>
        <v>0</v>
      </c>
    </row>
    <row r="59" spans="2:8" ht="14.25">
      <c r="B59" s="22"/>
      <c r="C59" s="22"/>
      <c r="D59" s="23" t="s">
        <v>50</v>
      </c>
      <c r="E59" s="24"/>
      <c r="F59" s="24">
        <f t="shared" si="0"/>
        <v>0</v>
      </c>
      <c r="G59" s="24"/>
      <c r="H59" s="24">
        <f t="shared" si="1"/>
        <v>0</v>
      </c>
    </row>
    <row r="60" spans="2:8" ht="14.25">
      <c r="B60" s="22"/>
      <c r="C60" s="22"/>
      <c r="D60" s="23" t="s">
        <v>55</v>
      </c>
      <c r="E60" s="24">
        <f>+E61+E62+E63+E64+E65</f>
        <v>0</v>
      </c>
      <c r="F60" s="24">
        <f t="shared" si="0"/>
        <v>0</v>
      </c>
      <c r="G60" s="24">
        <f>+G61+G62+G63+G64+G65</f>
        <v>0</v>
      </c>
      <c r="H60" s="24">
        <f t="shared" si="1"/>
        <v>0</v>
      </c>
    </row>
    <row r="61" spans="2:8" ht="14.25">
      <c r="B61" s="22"/>
      <c r="C61" s="22"/>
      <c r="D61" s="23" t="s">
        <v>56</v>
      </c>
      <c r="E61" s="24"/>
      <c r="F61" s="24">
        <f t="shared" si="0"/>
        <v>0</v>
      </c>
      <c r="G61" s="24"/>
      <c r="H61" s="24">
        <f t="shared" si="1"/>
        <v>0</v>
      </c>
    </row>
    <row r="62" spans="2:8" ht="14.25">
      <c r="B62" s="22"/>
      <c r="C62" s="22"/>
      <c r="D62" s="23" t="s">
        <v>42</v>
      </c>
      <c r="E62" s="24"/>
      <c r="F62" s="24">
        <f t="shared" si="0"/>
        <v>0</v>
      </c>
      <c r="G62" s="24"/>
      <c r="H62" s="24">
        <f t="shared" si="1"/>
        <v>0</v>
      </c>
    </row>
    <row r="63" spans="2:8" ht="14.25">
      <c r="B63" s="22"/>
      <c r="C63" s="22"/>
      <c r="D63" s="23" t="s">
        <v>44</v>
      </c>
      <c r="E63" s="24"/>
      <c r="F63" s="24">
        <f t="shared" si="0"/>
        <v>0</v>
      </c>
      <c r="G63" s="24"/>
      <c r="H63" s="24">
        <f t="shared" si="1"/>
        <v>0</v>
      </c>
    </row>
    <row r="64" spans="2:8" ht="14.25">
      <c r="B64" s="22"/>
      <c r="C64" s="22"/>
      <c r="D64" s="23" t="s">
        <v>45</v>
      </c>
      <c r="E64" s="24"/>
      <c r="F64" s="24">
        <f t="shared" si="0"/>
        <v>0</v>
      </c>
      <c r="G64" s="24"/>
      <c r="H64" s="24">
        <f t="shared" si="1"/>
        <v>0</v>
      </c>
    </row>
    <row r="65" spans="2:8" ht="14.25">
      <c r="B65" s="22"/>
      <c r="C65" s="22"/>
      <c r="D65" s="23" t="s">
        <v>50</v>
      </c>
      <c r="E65" s="24"/>
      <c r="F65" s="24">
        <f t="shared" si="0"/>
        <v>0</v>
      </c>
      <c r="G65" s="24"/>
      <c r="H65" s="24">
        <f t="shared" si="1"/>
        <v>0</v>
      </c>
    </row>
    <row r="66" spans="2:8" ht="14.25">
      <c r="B66" s="22"/>
      <c r="C66" s="22"/>
      <c r="D66" s="23" t="s">
        <v>43</v>
      </c>
      <c r="E66" s="24">
        <f>+E67+E68+E69</f>
        <v>0</v>
      </c>
      <c r="F66" s="24">
        <f t="shared" si="0"/>
        <v>0</v>
      </c>
      <c r="G66" s="24">
        <f>+G67+G68+G69</f>
        <v>0</v>
      </c>
      <c r="H66" s="24">
        <f t="shared" si="1"/>
        <v>0</v>
      </c>
    </row>
    <row r="67" spans="2:8" ht="14.25">
      <c r="B67" s="22"/>
      <c r="C67" s="22"/>
      <c r="D67" s="23" t="s">
        <v>56</v>
      </c>
      <c r="E67" s="24"/>
      <c r="F67" s="24">
        <f t="shared" si="0"/>
        <v>0</v>
      </c>
      <c r="G67" s="24"/>
      <c r="H67" s="24">
        <f t="shared" si="1"/>
        <v>0</v>
      </c>
    </row>
    <row r="68" spans="2:8" ht="14.25">
      <c r="B68" s="22"/>
      <c r="C68" s="22"/>
      <c r="D68" s="23" t="s">
        <v>42</v>
      </c>
      <c r="E68" s="24"/>
      <c r="F68" s="24">
        <f t="shared" si="0"/>
        <v>0</v>
      </c>
      <c r="G68" s="24"/>
      <c r="H68" s="24">
        <f t="shared" si="1"/>
        <v>0</v>
      </c>
    </row>
    <row r="69" spans="2:8" ht="14.25">
      <c r="B69" s="22"/>
      <c r="C69" s="22"/>
      <c r="D69" s="23" t="s">
        <v>50</v>
      </c>
      <c r="E69" s="24"/>
      <c r="F69" s="24">
        <f t="shared" si="0"/>
        <v>0</v>
      </c>
      <c r="G69" s="24"/>
      <c r="H69" s="24">
        <f t="shared" si="1"/>
        <v>0</v>
      </c>
    </row>
    <row r="70" spans="2:8" ht="14.25">
      <c r="B70" s="22"/>
      <c r="C70" s="22"/>
      <c r="D70" s="23" t="s">
        <v>57</v>
      </c>
      <c r="E70" s="24">
        <f>+E71+E74+E75</f>
        <v>0</v>
      </c>
      <c r="F70" s="24">
        <f t="shared" si="0"/>
        <v>0</v>
      </c>
      <c r="G70" s="24">
        <f>+G71+G74+G75</f>
        <v>0</v>
      </c>
      <c r="H70" s="24">
        <f t="shared" si="1"/>
        <v>0</v>
      </c>
    </row>
    <row r="71" spans="2:8" ht="14.25">
      <c r="B71" s="22"/>
      <c r="C71" s="22"/>
      <c r="D71" s="23" t="s">
        <v>58</v>
      </c>
      <c r="E71" s="24">
        <f>+E72+E73</f>
        <v>0</v>
      </c>
      <c r="F71" s="24">
        <f t="shared" si="0"/>
        <v>0</v>
      </c>
      <c r="G71" s="24">
        <f>+G72+G73</f>
        <v>0</v>
      </c>
      <c r="H71" s="24">
        <f t="shared" si="1"/>
        <v>0</v>
      </c>
    </row>
    <row r="72" spans="2:8" ht="14.25">
      <c r="B72" s="22"/>
      <c r="C72" s="22"/>
      <c r="D72" s="23" t="s">
        <v>54</v>
      </c>
      <c r="E72" s="24"/>
      <c r="F72" s="24">
        <f t="shared" ref="F72:F135" si="2">+E72</f>
        <v>0</v>
      </c>
      <c r="G72" s="24"/>
      <c r="H72" s="24">
        <f t="shared" ref="H72:H135" si="3">F72-G72</f>
        <v>0</v>
      </c>
    </row>
    <row r="73" spans="2:8" ht="14.25">
      <c r="B73" s="22"/>
      <c r="C73" s="22"/>
      <c r="D73" s="23" t="s">
        <v>28</v>
      </c>
      <c r="E73" s="24"/>
      <c r="F73" s="24">
        <f t="shared" si="2"/>
        <v>0</v>
      </c>
      <c r="G73" s="24"/>
      <c r="H73" s="24">
        <f t="shared" si="3"/>
        <v>0</v>
      </c>
    </row>
    <row r="74" spans="2:8" ht="14.25">
      <c r="B74" s="22"/>
      <c r="C74" s="22"/>
      <c r="D74" s="23" t="s">
        <v>59</v>
      </c>
      <c r="E74" s="24"/>
      <c r="F74" s="24">
        <f t="shared" si="2"/>
        <v>0</v>
      </c>
      <c r="G74" s="24"/>
      <c r="H74" s="24">
        <f t="shared" si="3"/>
        <v>0</v>
      </c>
    </row>
    <row r="75" spans="2:8" ht="14.25">
      <c r="B75" s="22"/>
      <c r="C75" s="22"/>
      <c r="D75" s="23" t="s">
        <v>43</v>
      </c>
      <c r="E75" s="24">
        <f>+E76+E77+E78+E79+E80</f>
        <v>0</v>
      </c>
      <c r="F75" s="24">
        <f t="shared" si="2"/>
        <v>0</v>
      </c>
      <c r="G75" s="24">
        <f>+G76+G77+G78+G79+G80</f>
        <v>0</v>
      </c>
      <c r="H75" s="24">
        <f t="shared" si="3"/>
        <v>0</v>
      </c>
    </row>
    <row r="76" spans="2:8" ht="14.25">
      <c r="B76" s="22"/>
      <c r="C76" s="22"/>
      <c r="D76" s="23" t="s">
        <v>44</v>
      </c>
      <c r="E76" s="24"/>
      <c r="F76" s="24">
        <f t="shared" si="2"/>
        <v>0</v>
      </c>
      <c r="G76" s="24"/>
      <c r="H76" s="24">
        <f t="shared" si="3"/>
        <v>0</v>
      </c>
    </row>
    <row r="77" spans="2:8" ht="14.25">
      <c r="B77" s="22"/>
      <c r="C77" s="22"/>
      <c r="D77" s="23" t="s">
        <v>45</v>
      </c>
      <c r="E77" s="24"/>
      <c r="F77" s="24">
        <f t="shared" si="2"/>
        <v>0</v>
      </c>
      <c r="G77" s="24"/>
      <c r="H77" s="24">
        <f t="shared" si="3"/>
        <v>0</v>
      </c>
    </row>
    <row r="78" spans="2:8" ht="14.25">
      <c r="B78" s="22"/>
      <c r="C78" s="22"/>
      <c r="D78" s="23" t="s">
        <v>48</v>
      </c>
      <c r="E78" s="24"/>
      <c r="F78" s="24">
        <f t="shared" si="2"/>
        <v>0</v>
      </c>
      <c r="G78" s="24"/>
      <c r="H78" s="24">
        <f t="shared" si="3"/>
        <v>0</v>
      </c>
    </row>
    <row r="79" spans="2:8" ht="14.25">
      <c r="B79" s="22"/>
      <c r="C79" s="22"/>
      <c r="D79" s="23" t="s">
        <v>49</v>
      </c>
      <c r="E79" s="24"/>
      <c r="F79" s="24">
        <f t="shared" si="2"/>
        <v>0</v>
      </c>
      <c r="G79" s="24"/>
      <c r="H79" s="24">
        <f t="shared" si="3"/>
        <v>0</v>
      </c>
    </row>
    <row r="80" spans="2:8" ht="14.25">
      <c r="B80" s="22"/>
      <c r="C80" s="22"/>
      <c r="D80" s="23" t="s">
        <v>50</v>
      </c>
      <c r="E80" s="24"/>
      <c r="F80" s="24">
        <f t="shared" si="2"/>
        <v>0</v>
      </c>
      <c r="G80" s="24"/>
      <c r="H80" s="24">
        <f t="shared" si="3"/>
        <v>0</v>
      </c>
    </row>
    <row r="81" spans="2:8" ht="14.25">
      <c r="B81" s="22"/>
      <c r="C81" s="22"/>
      <c r="D81" s="23" t="s">
        <v>60</v>
      </c>
      <c r="E81" s="24">
        <f>+E82+E85+E88+E91+E94+E95+E99+E100</f>
        <v>0</v>
      </c>
      <c r="F81" s="24">
        <f t="shared" si="2"/>
        <v>0</v>
      </c>
      <c r="G81" s="24">
        <f>+G82+G85+G88+G91+G94+G95+G99+G100</f>
        <v>0</v>
      </c>
      <c r="H81" s="24">
        <f t="shared" si="3"/>
        <v>0</v>
      </c>
    </row>
    <row r="82" spans="2:8" ht="14.25">
      <c r="B82" s="22"/>
      <c r="C82" s="22"/>
      <c r="D82" s="23" t="s">
        <v>61</v>
      </c>
      <c r="E82" s="24">
        <f>+E83+E84</f>
        <v>0</v>
      </c>
      <c r="F82" s="24">
        <f t="shared" si="2"/>
        <v>0</v>
      </c>
      <c r="G82" s="24">
        <f>+G83+G84</f>
        <v>0</v>
      </c>
      <c r="H82" s="24">
        <f t="shared" si="3"/>
        <v>0</v>
      </c>
    </row>
    <row r="83" spans="2:8" ht="14.25">
      <c r="B83" s="22"/>
      <c r="C83" s="22"/>
      <c r="D83" s="23" t="s">
        <v>62</v>
      </c>
      <c r="E83" s="24"/>
      <c r="F83" s="24">
        <f t="shared" si="2"/>
        <v>0</v>
      </c>
      <c r="G83" s="24"/>
      <c r="H83" s="24">
        <f t="shared" si="3"/>
        <v>0</v>
      </c>
    </row>
    <row r="84" spans="2:8" ht="14.25">
      <c r="B84" s="22"/>
      <c r="C84" s="22"/>
      <c r="D84" s="23" t="s">
        <v>63</v>
      </c>
      <c r="E84" s="24"/>
      <c r="F84" s="24">
        <f t="shared" si="2"/>
        <v>0</v>
      </c>
      <c r="G84" s="24"/>
      <c r="H84" s="24">
        <f t="shared" si="3"/>
        <v>0</v>
      </c>
    </row>
    <row r="85" spans="2:8" ht="14.25">
      <c r="B85" s="22"/>
      <c r="C85" s="22"/>
      <c r="D85" s="23" t="s">
        <v>64</v>
      </c>
      <c r="E85" s="24">
        <f>+E86+E87</f>
        <v>0</v>
      </c>
      <c r="F85" s="24">
        <f t="shared" si="2"/>
        <v>0</v>
      </c>
      <c r="G85" s="24">
        <f>+G86+G87</f>
        <v>0</v>
      </c>
      <c r="H85" s="24">
        <f t="shared" si="3"/>
        <v>0</v>
      </c>
    </row>
    <row r="86" spans="2:8" ht="14.25">
      <c r="B86" s="22"/>
      <c r="C86" s="22"/>
      <c r="D86" s="23" t="s">
        <v>65</v>
      </c>
      <c r="E86" s="24"/>
      <c r="F86" s="24">
        <f t="shared" si="2"/>
        <v>0</v>
      </c>
      <c r="G86" s="24"/>
      <c r="H86" s="24">
        <f t="shared" si="3"/>
        <v>0</v>
      </c>
    </row>
    <row r="87" spans="2:8" ht="14.25">
      <c r="B87" s="22"/>
      <c r="C87" s="22"/>
      <c r="D87" s="23" t="s">
        <v>63</v>
      </c>
      <c r="E87" s="24"/>
      <c r="F87" s="24">
        <f t="shared" si="2"/>
        <v>0</v>
      </c>
      <c r="G87" s="24"/>
      <c r="H87" s="24">
        <f t="shared" si="3"/>
        <v>0</v>
      </c>
    </row>
    <row r="88" spans="2:8" ht="14.25">
      <c r="B88" s="22"/>
      <c r="C88" s="22"/>
      <c r="D88" s="23" t="s">
        <v>66</v>
      </c>
      <c r="E88" s="24">
        <f>+E89+E90</f>
        <v>0</v>
      </c>
      <c r="F88" s="24">
        <f t="shared" si="2"/>
        <v>0</v>
      </c>
      <c r="G88" s="24">
        <f>+G89+G90</f>
        <v>0</v>
      </c>
      <c r="H88" s="24">
        <f t="shared" si="3"/>
        <v>0</v>
      </c>
    </row>
    <row r="89" spans="2:8" ht="14.25">
      <c r="B89" s="22"/>
      <c r="C89" s="22"/>
      <c r="D89" s="23" t="s">
        <v>67</v>
      </c>
      <c r="E89" s="24"/>
      <c r="F89" s="24">
        <f t="shared" si="2"/>
        <v>0</v>
      </c>
      <c r="G89" s="24"/>
      <c r="H89" s="24">
        <f t="shared" si="3"/>
        <v>0</v>
      </c>
    </row>
    <row r="90" spans="2:8" ht="14.25">
      <c r="B90" s="22"/>
      <c r="C90" s="22"/>
      <c r="D90" s="23" t="s">
        <v>63</v>
      </c>
      <c r="E90" s="24"/>
      <c r="F90" s="24">
        <f t="shared" si="2"/>
        <v>0</v>
      </c>
      <c r="G90" s="24"/>
      <c r="H90" s="24">
        <f t="shared" si="3"/>
        <v>0</v>
      </c>
    </row>
    <row r="91" spans="2:8" ht="14.25">
      <c r="B91" s="22"/>
      <c r="C91" s="22"/>
      <c r="D91" s="23" t="s">
        <v>68</v>
      </c>
      <c r="E91" s="24">
        <f>+E92+E93</f>
        <v>0</v>
      </c>
      <c r="F91" s="24">
        <f t="shared" si="2"/>
        <v>0</v>
      </c>
      <c r="G91" s="24">
        <f>+G92+G93</f>
        <v>0</v>
      </c>
      <c r="H91" s="24">
        <f t="shared" si="3"/>
        <v>0</v>
      </c>
    </row>
    <row r="92" spans="2:8" ht="14.25">
      <c r="B92" s="22"/>
      <c r="C92" s="22"/>
      <c r="D92" s="23" t="s">
        <v>69</v>
      </c>
      <c r="E92" s="24"/>
      <c r="F92" s="24">
        <f t="shared" si="2"/>
        <v>0</v>
      </c>
      <c r="G92" s="24"/>
      <c r="H92" s="24">
        <f t="shared" si="3"/>
        <v>0</v>
      </c>
    </row>
    <row r="93" spans="2:8" ht="14.25">
      <c r="B93" s="22"/>
      <c r="C93" s="22"/>
      <c r="D93" s="23" t="s">
        <v>63</v>
      </c>
      <c r="E93" s="24"/>
      <c r="F93" s="24">
        <f t="shared" si="2"/>
        <v>0</v>
      </c>
      <c r="G93" s="24"/>
      <c r="H93" s="24">
        <f t="shared" si="3"/>
        <v>0</v>
      </c>
    </row>
    <row r="94" spans="2:8" ht="14.25">
      <c r="B94" s="22"/>
      <c r="C94" s="22"/>
      <c r="D94" s="23" t="s">
        <v>70</v>
      </c>
      <c r="E94" s="24"/>
      <c r="F94" s="24">
        <f t="shared" si="2"/>
        <v>0</v>
      </c>
      <c r="G94" s="24"/>
      <c r="H94" s="24">
        <f t="shared" si="3"/>
        <v>0</v>
      </c>
    </row>
    <row r="95" spans="2:8" ht="14.25">
      <c r="B95" s="22"/>
      <c r="C95" s="22"/>
      <c r="D95" s="23" t="s">
        <v>31</v>
      </c>
      <c r="E95" s="24">
        <f>+E96+E97+E98</f>
        <v>0</v>
      </c>
      <c r="F95" s="24">
        <f t="shared" si="2"/>
        <v>0</v>
      </c>
      <c r="G95" s="24">
        <f>+G96+G97+G98</f>
        <v>0</v>
      </c>
      <c r="H95" s="24">
        <f t="shared" si="3"/>
        <v>0</v>
      </c>
    </row>
    <row r="96" spans="2:8" ht="14.25">
      <c r="B96" s="22"/>
      <c r="C96" s="22"/>
      <c r="D96" s="23" t="s">
        <v>71</v>
      </c>
      <c r="E96" s="24"/>
      <c r="F96" s="24">
        <f t="shared" si="2"/>
        <v>0</v>
      </c>
      <c r="G96" s="24"/>
      <c r="H96" s="24">
        <f t="shared" si="3"/>
        <v>0</v>
      </c>
    </row>
    <row r="97" spans="2:8" ht="14.25">
      <c r="B97" s="22"/>
      <c r="C97" s="22"/>
      <c r="D97" s="23" t="s">
        <v>72</v>
      </c>
      <c r="E97" s="24"/>
      <c r="F97" s="24">
        <f t="shared" si="2"/>
        <v>0</v>
      </c>
      <c r="G97" s="24"/>
      <c r="H97" s="24">
        <f t="shared" si="3"/>
        <v>0</v>
      </c>
    </row>
    <row r="98" spans="2:8" ht="14.25">
      <c r="B98" s="22"/>
      <c r="C98" s="22"/>
      <c r="D98" s="23" t="s">
        <v>42</v>
      </c>
      <c r="E98" s="24"/>
      <c r="F98" s="24">
        <f t="shared" si="2"/>
        <v>0</v>
      </c>
      <c r="G98" s="24"/>
      <c r="H98" s="24">
        <f t="shared" si="3"/>
        <v>0</v>
      </c>
    </row>
    <row r="99" spans="2:8" ht="14.25">
      <c r="B99" s="22"/>
      <c r="C99" s="22"/>
      <c r="D99" s="23" t="s">
        <v>59</v>
      </c>
      <c r="E99" s="24"/>
      <c r="F99" s="24">
        <f t="shared" si="2"/>
        <v>0</v>
      </c>
      <c r="G99" s="24"/>
      <c r="H99" s="24">
        <f t="shared" si="3"/>
        <v>0</v>
      </c>
    </row>
    <row r="100" spans="2:8" ht="14.25">
      <c r="B100" s="22"/>
      <c r="C100" s="22"/>
      <c r="D100" s="23" t="s">
        <v>43</v>
      </c>
      <c r="E100" s="24">
        <f>+E101+E102+E103+E104+E105</f>
        <v>0</v>
      </c>
      <c r="F100" s="24">
        <f t="shared" si="2"/>
        <v>0</v>
      </c>
      <c r="G100" s="24">
        <f>+G101+G102+G103+G104+G105</f>
        <v>0</v>
      </c>
      <c r="H100" s="24">
        <f t="shared" si="3"/>
        <v>0</v>
      </c>
    </row>
    <row r="101" spans="2:8" ht="14.25">
      <c r="B101" s="22"/>
      <c r="C101" s="22"/>
      <c r="D101" s="23" t="s">
        <v>44</v>
      </c>
      <c r="E101" s="24"/>
      <c r="F101" s="24">
        <f t="shared" si="2"/>
        <v>0</v>
      </c>
      <c r="G101" s="24"/>
      <c r="H101" s="24">
        <f t="shared" si="3"/>
        <v>0</v>
      </c>
    </row>
    <row r="102" spans="2:8" ht="14.25">
      <c r="B102" s="22"/>
      <c r="C102" s="22"/>
      <c r="D102" s="23" t="s">
        <v>45</v>
      </c>
      <c r="E102" s="24"/>
      <c r="F102" s="24">
        <f t="shared" si="2"/>
        <v>0</v>
      </c>
      <c r="G102" s="24"/>
      <c r="H102" s="24">
        <f t="shared" si="3"/>
        <v>0</v>
      </c>
    </row>
    <row r="103" spans="2:8" ht="14.25">
      <c r="B103" s="22"/>
      <c r="C103" s="22"/>
      <c r="D103" s="23" t="s">
        <v>48</v>
      </c>
      <c r="E103" s="24"/>
      <c r="F103" s="24">
        <f t="shared" si="2"/>
        <v>0</v>
      </c>
      <c r="G103" s="24"/>
      <c r="H103" s="24">
        <f t="shared" si="3"/>
        <v>0</v>
      </c>
    </row>
    <row r="104" spans="2:8" ht="14.25">
      <c r="B104" s="22"/>
      <c r="C104" s="22"/>
      <c r="D104" s="23" t="s">
        <v>49</v>
      </c>
      <c r="E104" s="24"/>
      <c r="F104" s="24">
        <f t="shared" si="2"/>
        <v>0</v>
      </c>
      <c r="G104" s="24"/>
      <c r="H104" s="24">
        <f t="shared" si="3"/>
        <v>0</v>
      </c>
    </row>
    <row r="105" spans="2:8" ht="14.25">
      <c r="B105" s="22"/>
      <c r="C105" s="22"/>
      <c r="D105" s="23" t="s">
        <v>50</v>
      </c>
      <c r="E105" s="24"/>
      <c r="F105" s="24">
        <f t="shared" si="2"/>
        <v>0</v>
      </c>
      <c r="G105" s="24"/>
      <c r="H105" s="24">
        <f t="shared" si="3"/>
        <v>0</v>
      </c>
    </row>
    <row r="106" spans="2:8" ht="14.25">
      <c r="B106" s="22"/>
      <c r="C106" s="22"/>
      <c r="D106" s="23" t="s">
        <v>73</v>
      </c>
      <c r="E106" s="24"/>
      <c r="F106" s="24">
        <f t="shared" si="2"/>
        <v>0</v>
      </c>
      <c r="G106" s="24"/>
      <c r="H106" s="24">
        <f t="shared" si="3"/>
        <v>0</v>
      </c>
    </row>
    <row r="107" spans="2:8" ht="14.25">
      <c r="B107" s="22"/>
      <c r="C107" s="22"/>
      <c r="D107" s="23" t="s">
        <v>74</v>
      </c>
      <c r="E107" s="24"/>
      <c r="F107" s="24">
        <f t="shared" si="2"/>
        <v>0</v>
      </c>
      <c r="G107" s="24"/>
      <c r="H107" s="24">
        <f t="shared" si="3"/>
        <v>0</v>
      </c>
    </row>
    <row r="108" spans="2:8" ht="14.25">
      <c r="B108" s="22"/>
      <c r="C108" s="22"/>
      <c r="D108" s="23" t="s">
        <v>75</v>
      </c>
      <c r="E108" s="24">
        <f>+E109+E110+E119+E124+E125+E129+E130+E136</f>
        <v>0</v>
      </c>
      <c r="F108" s="24">
        <f t="shared" si="2"/>
        <v>0</v>
      </c>
      <c r="G108" s="24">
        <f>+G109+G110+G119+G124+G125+G129+G130+G136</f>
        <v>0</v>
      </c>
      <c r="H108" s="24">
        <f t="shared" si="3"/>
        <v>0</v>
      </c>
    </row>
    <row r="109" spans="2:8" ht="14.25">
      <c r="B109" s="22"/>
      <c r="C109" s="22"/>
      <c r="D109" s="23" t="s">
        <v>76</v>
      </c>
      <c r="E109" s="24"/>
      <c r="F109" s="24">
        <f t="shared" si="2"/>
        <v>0</v>
      </c>
      <c r="G109" s="24"/>
      <c r="H109" s="24">
        <f t="shared" si="3"/>
        <v>0</v>
      </c>
    </row>
    <row r="110" spans="2:8" ht="14.25">
      <c r="B110" s="22"/>
      <c r="C110" s="22"/>
      <c r="D110" s="23" t="s">
        <v>77</v>
      </c>
      <c r="E110" s="24">
        <f>+E111+E112+E113+E114+E115+E116+E117+E118</f>
        <v>0</v>
      </c>
      <c r="F110" s="24">
        <f t="shared" si="2"/>
        <v>0</v>
      </c>
      <c r="G110" s="24">
        <f>+G111+G112+G113+G114+G115+G116+G117+G118</f>
        <v>0</v>
      </c>
      <c r="H110" s="24">
        <f t="shared" si="3"/>
        <v>0</v>
      </c>
    </row>
    <row r="111" spans="2:8" ht="14.25">
      <c r="B111" s="22"/>
      <c r="C111" s="22"/>
      <c r="D111" s="23" t="s">
        <v>78</v>
      </c>
      <c r="E111" s="24"/>
      <c r="F111" s="24">
        <f t="shared" si="2"/>
        <v>0</v>
      </c>
      <c r="G111" s="24"/>
      <c r="H111" s="24">
        <f t="shared" si="3"/>
        <v>0</v>
      </c>
    </row>
    <row r="112" spans="2:8" ht="14.25">
      <c r="B112" s="22"/>
      <c r="C112" s="22"/>
      <c r="D112" s="23" t="s">
        <v>79</v>
      </c>
      <c r="E112" s="24"/>
      <c r="F112" s="24">
        <f t="shared" si="2"/>
        <v>0</v>
      </c>
      <c r="G112" s="24"/>
      <c r="H112" s="24">
        <f t="shared" si="3"/>
        <v>0</v>
      </c>
    </row>
    <row r="113" spans="2:8" ht="14.25">
      <c r="B113" s="22"/>
      <c r="C113" s="22"/>
      <c r="D113" s="23" t="s">
        <v>80</v>
      </c>
      <c r="E113" s="24"/>
      <c r="F113" s="24">
        <f t="shared" si="2"/>
        <v>0</v>
      </c>
      <c r="G113" s="24"/>
      <c r="H113" s="24">
        <f t="shared" si="3"/>
        <v>0</v>
      </c>
    </row>
    <row r="114" spans="2:8" ht="14.25">
      <c r="B114" s="22"/>
      <c r="C114" s="22"/>
      <c r="D114" s="23" t="s">
        <v>81</v>
      </c>
      <c r="E114" s="24"/>
      <c r="F114" s="24">
        <f t="shared" si="2"/>
        <v>0</v>
      </c>
      <c r="G114" s="24"/>
      <c r="H114" s="24">
        <f t="shared" si="3"/>
        <v>0</v>
      </c>
    </row>
    <row r="115" spans="2:8" ht="14.25">
      <c r="B115" s="22"/>
      <c r="C115" s="22"/>
      <c r="D115" s="23" t="s">
        <v>82</v>
      </c>
      <c r="E115" s="24"/>
      <c r="F115" s="24">
        <f t="shared" si="2"/>
        <v>0</v>
      </c>
      <c r="G115" s="24"/>
      <c r="H115" s="24">
        <f t="shared" si="3"/>
        <v>0</v>
      </c>
    </row>
    <row r="116" spans="2:8" ht="14.25">
      <c r="B116" s="22"/>
      <c r="C116" s="22"/>
      <c r="D116" s="23" t="s">
        <v>83</v>
      </c>
      <c r="E116" s="24"/>
      <c r="F116" s="24">
        <f t="shared" si="2"/>
        <v>0</v>
      </c>
      <c r="G116" s="24"/>
      <c r="H116" s="24">
        <f t="shared" si="3"/>
        <v>0</v>
      </c>
    </row>
    <row r="117" spans="2:8" ht="14.25">
      <c r="B117" s="22"/>
      <c r="C117" s="22"/>
      <c r="D117" s="23" t="s">
        <v>84</v>
      </c>
      <c r="E117" s="24"/>
      <c r="F117" s="24">
        <f t="shared" si="2"/>
        <v>0</v>
      </c>
      <c r="G117" s="24"/>
      <c r="H117" s="24">
        <f t="shared" si="3"/>
        <v>0</v>
      </c>
    </row>
    <row r="118" spans="2:8" ht="14.25">
      <c r="B118" s="22"/>
      <c r="C118" s="22"/>
      <c r="D118" s="23" t="s">
        <v>85</v>
      </c>
      <c r="E118" s="24"/>
      <c r="F118" s="24">
        <f t="shared" si="2"/>
        <v>0</v>
      </c>
      <c r="G118" s="24"/>
      <c r="H118" s="24">
        <f t="shared" si="3"/>
        <v>0</v>
      </c>
    </row>
    <row r="119" spans="2:8" ht="14.25">
      <c r="B119" s="22"/>
      <c r="C119" s="22"/>
      <c r="D119" s="23" t="s">
        <v>86</v>
      </c>
      <c r="E119" s="24">
        <f>+E120+E121+E122+E123</f>
        <v>0</v>
      </c>
      <c r="F119" s="24">
        <f t="shared" si="2"/>
        <v>0</v>
      </c>
      <c r="G119" s="24">
        <f>+G120+G121+G122+G123</f>
        <v>0</v>
      </c>
      <c r="H119" s="24">
        <f t="shared" si="3"/>
        <v>0</v>
      </c>
    </row>
    <row r="120" spans="2:8" ht="14.25">
      <c r="B120" s="22"/>
      <c r="C120" s="22"/>
      <c r="D120" s="23" t="s">
        <v>87</v>
      </c>
      <c r="E120" s="24"/>
      <c r="F120" s="24">
        <f t="shared" si="2"/>
        <v>0</v>
      </c>
      <c r="G120" s="24"/>
      <c r="H120" s="24">
        <f t="shared" si="3"/>
        <v>0</v>
      </c>
    </row>
    <row r="121" spans="2:8" ht="14.25">
      <c r="B121" s="22"/>
      <c r="C121" s="22"/>
      <c r="D121" s="23" t="s">
        <v>88</v>
      </c>
      <c r="E121" s="24"/>
      <c r="F121" s="24">
        <f t="shared" si="2"/>
        <v>0</v>
      </c>
      <c r="G121" s="24"/>
      <c r="H121" s="24">
        <f t="shared" si="3"/>
        <v>0</v>
      </c>
    </row>
    <row r="122" spans="2:8" ht="14.25">
      <c r="B122" s="22"/>
      <c r="C122" s="22"/>
      <c r="D122" s="23" t="s">
        <v>89</v>
      </c>
      <c r="E122" s="24"/>
      <c r="F122" s="24">
        <f t="shared" si="2"/>
        <v>0</v>
      </c>
      <c r="G122" s="24"/>
      <c r="H122" s="24">
        <f t="shared" si="3"/>
        <v>0</v>
      </c>
    </row>
    <row r="123" spans="2:8" ht="14.25">
      <c r="B123" s="22"/>
      <c r="C123" s="22"/>
      <c r="D123" s="23" t="s">
        <v>90</v>
      </c>
      <c r="E123" s="24"/>
      <c r="F123" s="24">
        <f t="shared" si="2"/>
        <v>0</v>
      </c>
      <c r="G123" s="24"/>
      <c r="H123" s="24">
        <f t="shared" si="3"/>
        <v>0</v>
      </c>
    </row>
    <row r="124" spans="2:8" ht="14.25">
      <c r="B124" s="22"/>
      <c r="C124" s="22"/>
      <c r="D124" s="23" t="s">
        <v>91</v>
      </c>
      <c r="E124" s="24"/>
      <c r="F124" s="24">
        <f t="shared" si="2"/>
        <v>0</v>
      </c>
      <c r="G124" s="24"/>
      <c r="H124" s="24">
        <f t="shared" si="3"/>
        <v>0</v>
      </c>
    </row>
    <row r="125" spans="2:8" ht="14.25">
      <c r="B125" s="22"/>
      <c r="C125" s="22"/>
      <c r="D125" s="23" t="s">
        <v>92</v>
      </c>
      <c r="E125" s="24">
        <f>+E126+E127+E128</f>
        <v>0</v>
      </c>
      <c r="F125" s="24">
        <f t="shared" si="2"/>
        <v>0</v>
      </c>
      <c r="G125" s="24">
        <f>+G126+G127+G128</f>
        <v>0</v>
      </c>
      <c r="H125" s="24">
        <f t="shared" si="3"/>
        <v>0</v>
      </c>
    </row>
    <row r="126" spans="2:8" ht="14.25">
      <c r="B126" s="22"/>
      <c r="C126" s="22"/>
      <c r="D126" s="23" t="s">
        <v>93</v>
      </c>
      <c r="E126" s="24"/>
      <c r="F126" s="24">
        <f t="shared" si="2"/>
        <v>0</v>
      </c>
      <c r="G126" s="24"/>
      <c r="H126" s="24">
        <f t="shared" si="3"/>
        <v>0</v>
      </c>
    </row>
    <row r="127" spans="2:8" ht="14.25">
      <c r="B127" s="22"/>
      <c r="C127" s="22"/>
      <c r="D127" s="23" t="s">
        <v>94</v>
      </c>
      <c r="E127" s="24"/>
      <c r="F127" s="24">
        <f t="shared" si="2"/>
        <v>0</v>
      </c>
      <c r="G127" s="24"/>
      <c r="H127" s="24">
        <f t="shared" si="3"/>
        <v>0</v>
      </c>
    </row>
    <row r="128" spans="2:8" ht="14.25">
      <c r="B128" s="22"/>
      <c r="C128" s="22"/>
      <c r="D128" s="23" t="s">
        <v>95</v>
      </c>
      <c r="E128" s="24"/>
      <c r="F128" s="24">
        <f t="shared" si="2"/>
        <v>0</v>
      </c>
      <c r="G128" s="24"/>
      <c r="H128" s="24">
        <f t="shared" si="3"/>
        <v>0</v>
      </c>
    </row>
    <row r="129" spans="2:8" ht="14.25">
      <c r="B129" s="22"/>
      <c r="C129" s="22"/>
      <c r="D129" s="23" t="s">
        <v>96</v>
      </c>
      <c r="E129" s="24"/>
      <c r="F129" s="24">
        <f t="shared" si="2"/>
        <v>0</v>
      </c>
      <c r="G129" s="24"/>
      <c r="H129" s="24">
        <f t="shared" si="3"/>
        <v>0</v>
      </c>
    </row>
    <row r="130" spans="2:8" ht="14.25">
      <c r="B130" s="22"/>
      <c r="C130" s="22"/>
      <c r="D130" s="23" t="s">
        <v>43</v>
      </c>
      <c r="E130" s="24">
        <f>+E131+E132+E133+E134+E135</f>
        <v>0</v>
      </c>
      <c r="F130" s="24">
        <f t="shared" si="2"/>
        <v>0</v>
      </c>
      <c r="G130" s="24">
        <f>+G131+G132+G133+G134+G135</f>
        <v>0</v>
      </c>
      <c r="H130" s="24">
        <f t="shared" si="3"/>
        <v>0</v>
      </c>
    </row>
    <row r="131" spans="2:8" ht="14.25">
      <c r="B131" s="22"/>
      <c r="C131" s="22"/>
      <c r="D131" s="23" t="s">
        <v>44</v>
      </c>
      <c r="E131" s="24"/>
      <c r="F131" s="24">
        <f t="shared" si="2"/>
        <v>0</v>
      </c>
      <c r="G131" s="24"/>
      <c r="H131" s="24">
        <f t="shared" si="3"/>
        <v>0</v>
      </c>
    </row>
    <row r="132" spans="2:8" ht="14.25">
      <c r="B132" s="22"/>
      <c r="C132" s="22"/>
      <c r="D132" s="23" t="s">
        <v>45</v>
      </c>
      <c r="E132" s="24"/>
      <c r="F132" s="24">
        <f t="shared" si="2"/>
        <v>0</v>
      </c>
      <c r="G132" s="24"/>
      <c r="H132" s="24">
        <f t="shared" si="3"/>
        <v>0</v>
      </c>
    </row>
    <row r="133" spans="2:8" ht="14.25">
      <c r="B133" s="22"/>
      <c r="C133" s="22"/>
      <c r="D133" s="23" t="s">
        <v>48</v>
      </c>
      <c r="E133" s="24"/>
      <c r="F133" s="24">
        <f t="shared" si="2"/>
        <v>0</v>
      </c>
      <c r="G133" s="24"/>
      <c r="H133" s="24">
        <f t="shared" si="3"/>
        <v>0</v>
      </c>
    </row>
    <row r="134" spans="2:8" ht="14.25">
      <c r="B134" s="22"/>
      <c r="C134" s="22"/>
      <c r="D134" s="23" t="s">
        <v>49</v>
      </c>
      <c r="E134" s="24"/>
      <c r="F134" s="24">
        <f t="shared" si="2"/>
        <v>0</v>
      </c>
      <c r="G134" s="24"/>
      <c r="H134" s="24">
        <f t="shared" si="3"/>
        <v>0</v>
      </c>
    </row>
    <row r="135" spans="2:8" ht="14.25">
      <c r="B135" s="22"/>
      <c r="C135" s="22"/>
      <c r="D135" s="23" t="s">
        <v>50</v>
      </c>
      <c r="E135" s="24"/>
      <c r="F135" s="24">
        <f t="shared" si="2"/>
        <v>0</v>
      </c>
      <c r="G135" s="24"/>
      <c r="H135" s="24">
        <f t="shared" si="3"/>
        <v>0</v>
      </c>
    </row>
    <row r="136" spans="2:8" ht="14.25">
      <c r="B136" s="22"/>
      <c r="C136" s="22"/>
      <c r="D136" s="23" t="s">
        <v>51</v>
      </c>
      <c r="E136" s="24"/>
      <c r="F136" s="24">
        <f t="shared" ref="F136:F199" si="4">+E136</f>
        <v>0</v>
      </c>
      <c r="G136" s="24"/>
      <c r="H136" s="24">
        <f t="shared" ref="H136:H199" si="5">F136-G136</f>
        <v>0</v>
      </c>
    </row>
    <row r="137" spans="2:8" ht="14.25">
      <c r="B137" s="22"/>
      <c r="C137" s="22"/>
      <c r="D137" s="23" t="s">
        <v>97</v>
      </c>
      <c r="E137" s="24">
        <f>+E138+E141+E142+E143</f>
        <v>0</v>
      </c>
      <c r="F137" s="24">
        <f t="shared" si="4"/>
        <v>0</v>
      </c>
      <c r="G137" s="24">
        <f>+G138+G141+G142+G143</f>
        <v>0</v>
      </c>
      <c r="H137" s="24">
        <f t="shared" si="5"/>
        <v>0</v>
      </c>
    </row>
    <row r="138" spans="2:8" ht="14.25">
      <c r="B138" s="22"/>
      <c r="C138" s="22"/>
      <c r="D138" s="23" t="s">
        <v>58</v>
      </c>
      <c r="E138" s="24">
        <f>+E139+E140</f>
        <v>0</v>
      </c>
      <c r="F138" s="24">
        <f t="shared" si="4"/>
        <v>0</v>
      </c>
      <c r="G138" s="24">
        <f>+G139+G140</f>
        <v>0</v>
      </c>
      <c r="H138" s="24">
        <f t="shared" si="5"/>
        <v>0</v>
      </c>
    </row>
    <row r="139" spans="2:8" ht="14.25">
      <c r="B139" s="22"/>
      <c r="C139" s="22"/>
      <c r="D139" s="23" t="s">
        <v>54</v>
      </c>
      <c r="E139" s="24"/>
      <c r="F139" s="24">
        <f t="shared" si="4"/>
        <v>0</v>
      </c>
      <c r="G139" s="24"/>
      <c r="H139" s="24">
        <f t="shared" si="5"/>
        <v>0</v>
      </c>
    </row>
    <row r="140" spans="2:8" ht="14.25">
      <c r="B140" s="22"/>
      <c r="C140" s="22"/>
      <c r="D140" s="23" t="s">
        <v>28</v>
      </c>
      <c r="E140" s="24"/>
      <c r="F140" s="24">
        <f t="shared" si="4"/>
        <v>0</v>
      </c>
      <c r="G140" s="24"/>
      <c r="H140" s="24">
        <f t="shared" si="5"/>
        <v>0</v>
      </c>
    </row>
    <row r="141" spans="2:8" ht="14.25">
      <c r="B141" s="22"/>
      <c r="C141" s="22"/>
      <c r="D141" s="23" t="s">
        <v>98</v>
      </c>
      <c r="E141" s="24"/>
      <c r="F141" s="24">
        <f t="shared" si="4"/>
        <v>0</v>
      </c>
      <c r="G141" s="24"/>
      <c r="H141" s="24">
        <f t="shared" si="5"/>
        <v>0</v>
      </c>
    </row>
    <row r="142" spans="2:8" ht="14.25">
      <c r="B142" s="22"/>
      <c r="C142" s="22"/>
      <c r="D142" s="23" t="s">
        <v>91</v>
      </c>
      <c r="E142" s="24"/>
      <c r="F142" s="24">
        <f t="shared" si="4"/>
        <v>0</v>
      </c>
      <c r="G142" s="24"/>
      <c r="H142" s="24">
        <f t="shared" si="5"/>
        <v>0</v>
      </c>
    </row>
    <row r="143" spans="2:8" ht="14.25">
      <c r="B143" s="22"/>
      <c r="C143" s="22"/>
      <c r="D143" s="23" t="s">
        <v>43</v>
      </c>
      <c r="E143" s="24">
        <f>+E144+E145+E146+E147+E148</f>
        <v>0</v>
      </c>
      <c r="F143" s="24">
        <f t="shared" si="4"/>
        <v>0</v>
      </c>
      <c r="G143" s="24">
        <f>+G144+G145+G146+G147+G148</f>
        <v>0</v>
      </c>
      <c r="H143" s="24">
        <f t="shared" si="5"/>
        <v>0</v>
      </c>
    </row>
    <row r="144" spans="2:8" ht="14.25">
      <c r="B144" s="22"/>
      <c r="C144" s="22"/>
      <c r="D144" s="23" t="s">
        <v>44</v>
      </c>
      <c r="E144" s="24"/>
      <c r="F144" s="24">
        <f t="shared" si="4"/>
        <v>0</v>
      </c>
      <c r="G144" s="24"/>
      <c r="H144" s="24">
        <f t="shared" si="5"/>
        <v>0</v>
      </c>
    </row>
    <row r="145" spans="2:8" ht="14.25">
      <c r="B145" s="22"/>
      <c r="C145" s="22"/>
      <c r="D145" s="23" t="s">
        <v>45</v>
      </c>
      <c r="E145" s="24"/>
      <c r="F145" s="24">
        <f t="shared" si="4"/>
        <v>0</v>
      </c>
      <c r="G145" s="24"/>
      <c r="H145" s="24">
        <f t="shared" si="5"/>
        <v>0</v>
      </c>
    </row>
    <row r="146" spans="2:8" ht="14.25">
      <c r="B146" s="22"/>
      <c r="C146" s="22"/>
      <c r="D146" s="23" t="s">
        <v>48</v>
      </c>
      <c r="E146" s="24"/>
      <c r="F146" s="24">
        <f t="shared" si="4"/>
        <v>0</v>
      </c>
      <c r="G146" s="24"/>
      <c r="H146" s="24">
        <f t="shared" si="5"/>
        <v>0</v>
      </c>
    </row>
    <row r="147" spans="2:8" ht="14.25">
      <c r="B147" s="22"/>
      <c r="C147" s="22"/>
      <c r="D147" s="23" t="s">
        <v>49</v>
      </c>
      <c r="E147" s="24"/>
      <c r="F147" s="24">
        <f t="shared" si="4"/>
        <v>0</v>
      </c>
      <c r="G147" s="24"/>
      <c r="H147" s="24">
        <f t="shared" si="5"/>
        <v>0</v>
      </c>
    </row>
    <row r="148" spans="2:8" ht="14.25">
      <c r="B148" s="22"/>
      <c r="C148" s="22"/>
      <c r="D148" s="23" t="s">
        <v>50</v>
      </c>
      <c r="E148" s="24"/>
      <c r="F148" s="24">
        <f t="shared" si="4"/>
        <v>0</v>
      </c>
      <c r="G148" s="24"/>
      <c r="H148" s="24">
        <f t="shared" si="5"/>
        <v>0</v>
      </c>
    </row>
    <row r="149" spans="2:8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 t="shared" si="4"/>
        <v>0</v>
      </c>
      <c r="G149" s="24">
        <f>+G150+G151+G152+G153+G154+G155+G156+G157+G158+G159+G162+G168</f>
        <v>0</v>
      </c>
      <c r="H149" s="24">
        <f t="shared" si="5"/>
        <v>0</v>
      </c>
    </row>
    <row r="150" spans="2:8" ht="14.25">
      <c r="B150" s="22"/>
      <c r="C150" s="22"/>
      <c r="D150" s="23" t="s">
        <v>100</v>
      </c>
      <c r="E150" s="24"/>
      <c r="F150" s="24">
        <f t="shared" si="4"/>
        <v>0</v>
      </c>
      <c r="G150" s="24"/>
      <c r="H150" s="24">
        <f t="shared" si="5"/>
        <v>0</v>
      </c>
    </row>
    <row r="151" spans="2:8" ht="14.25">
      <c r="B151" s="22"/>
      <c r="C151" s="22"/>
      <c r="D151" s="23" t="s">
        <v>101</v>
      </c>
      <c r="E151" s="24"/>
      <c r="F151" s="24">
        <f t="shared" si="4"/>
        <v>0</v>
      </c>
      <c r="G151" s="24"/>
      <c r="H151" s="24">
        <f t="shared" si="5"/>
        <v>0</v>
      </c>
    </row>
    <row r="152" spans="2:8" ht="14.25">
      <c r="B152" s="22"/>
      <c r="C152" s="22"/>
      <c r="D152" s="23" t="s">
        <v>102</v>
      </c>
      <c r="E152" s="24"/>
      <c r="F152" s="24">
        <f t="shared" si="4"/>
        <v>0</v>
      </c>
      <c r="G152" s="24"/>
      <c r="H152" s="24">
        <f t="shared" si="5"/>
        <v>0</v>
      </c>
    </row>
    <row r="153" spans="2:8" ht="14.25">
      <c r="B153" s="22"/>
      <c r="C153" s="22"/>
      <c r="D153" s="23" t="s">
        <v>103</v>
      </c>
      <c r="E153" s="24"/>
      <c r="F153" s="24">
        <f t="shared" si="4"/>
        <v>0</v>
      </c>
      <c r="G153" s="24"/>
      <c r="H153" s="24">
        <f t="shared" si="5"/>
        <v>0</v>
      </c>
    </row>
    <row r="154" spans="2:8" ht="14.25">
      <c r="B154" s="22"/>
      <c r="C154" s="22"/>
      <c r="D154" s="23" t="s">
        <v>104</v>
      </c>
      <c r="E154" s="24"/>
      <c r="F154" s="24">
        <f t="shared" si="4"/>
        <v>0</v>
      </c>
      <c r="G154" s="24"/>
      <c r="H154" s="24">
        <f t="shared" si="5"/>
        <v>0</v>
      </c>
    </row>
    <row r="155" spans="2:8" ht="14.25">
      <c r="B155" s="22"/>
      <c r="C155" s="22"/>
      <c r="D155" s="23" t="s">
        <v>105</v>
      </c>
      <c r="E155" s="24"/>
      <c r="F155" s="24">
        <f t="shared" si="4"/>
        <v>0</v>
      </c>
      <c r="G155" s="24"/>
      <c r="H155" s="24">
        <f t="shared" si="5"/>
        <v>0</v>
      </c>
    </row>
    <row r="156" spans="2:8" ht="14.25">
      <c r="B156" s="22"/>
      <c r="C156" s="22"/>
      <c r="D156" s="23" t="s">
        <v>106</v>
      </c>
      <c r="E156" s="24"/>
      <c r="F156" s="24">
        <f t="shared" si="4"/>
        <v>0</v>
      </c>
      <c r="G156" s="24"/>
      <c r="H156" s="24">
        <f t="shared" si="5"/>
        <v>0</v>
      </c>
    </row>
    <row r="157" spans="2:8" ht="14.25">
      <c r="B157" s="22"/>
      <c r="C157" s="22"/>
      <c r="D157" s="23" t="s">
        <v>107</v>
      </c>
      <c r="E157" s="24"/>
      <c r="F157" s="24">
        <f t="shared" si="4"/>
        <v>0</v>
      </c>
      <c r="G157" s="24"/>
      <c r="H157" s="24">
        <f t="shared" si="5"/>
        <v>0</v>
      </c>
    </row>
    <row r="158" spans="2:8" ht="14.25">
      <c r="B158" s="22"/>
      <c r="C158" s="22"/>
      <c r="D158" s="23" t="s">
        <v>108</v>
      </c>
      <c r="E158" s="24"/>
      <c r="F158" s="24">
        <f t="shared" si="4"/>
        <v>0</v>
      </c>
      <c r="G158" s="24"/>
      <c r="H158" s="24">
        <f t="shared" si="5"/>
        <v>0</v>
      </c>
    </row>
    <row r="159" spans="2:8" ht="14.25">
      <c r="B159" s="22"/>
      <c r="C159" s="22"/>
      <c r="D159" s="23" t="s">
        <v>109</v>
      </c>
      <c r="E159" s="24">
        <f>+E160+E161</f>
        <v>0</v>
      </c>
      <c r="F159" s="24">
        <f t="shared" si="4"/>
        <v>0</v>
      </c>
      <c r="G159" s="24">
        <f>+G160+G161</f>
        <v>0</v>
      </c>
      <c r="H159" s="24">
        <f t="shared" si="5"/>
        <v>0</v>
      </c>
    </row>
    <row r="160" spans="2:8" ht="14.25">
      <c r="B160" s="22"/>
      <c r="C160" s="22"/>
      <c r="D160" s="23" t="s">
        <v>110</v>
      </c>
      <c r="E160" s="24"/>
      <c r="F160" s="24">
        <f t="shared" si="4"/>
        <v>0</v>
      </c>
      <c r="G160" s="24"/>
      <c r="H160" s="24">
        <f t="shared" si="5"/>
        <v>0</v>
      </c>
    </row>
    <row r="161" spans="2:8" ht="14.25">
      <c r="B161" s="22"/>
      <c r="C161" s="22"/>
      <c r="D161" s="23" t="s">
        <v>111</v>
      </c>
      <c r="E161" s="24"/>
      <c r="F161" s="24">
        <f t="shared" si="4"/>
        <v>0</v>
      </c>
      <c r="G161" s="24"/>
      <c r="H161" s="24">
        <f t="shared" si="5"/>
        <v>0</v>
      </c>
    </row>
    <row r="162" spans="2:8" ht="14.25">
      <c r="B162" s="22"/>
      <c r="C162" s="22"/>
      <c r="D162" s="23" t="s">
        <v>112</v>
      </c>
      <c r="E162" s="24">
        <f>+E163+E164+E165+E166+E167</f>
        <v>0</v>
      </c>
      <c r="F162" s="24">
        <f t="shared" si="4"/>
        <v>0</v>
      </c>
      <c r="G162" s="24">
        <f>+G163+G164+G165+G166+G167</f>
        <v>0</v>
      </c>
      <c r="H162" s="24">
        <f t="shared" si="5"/>
        <v>0</v>
      </c>
    </row>
    <row r="163" spans="2:8" ht="14.25">
      <c r="B163" s="22"/>
      <c r="C163" s="22"/>
      <c r="D163" s="23" t="s">
        <v>44</v>
      </c>
      <c r="E163" s="24"/>
      <c r="F163" s="24">
        <f t="shared" si="4"/>
        <v>0</v>
      </c>
      <c r="G163" s="24"/>
      <c r="H163" s="24">
        <f t="shared" si="5"/>
        <v>0</v>
      </c>
    </row>
    <row r="164" spans="2:8" ht="14.25">
      <c r="B164" s="22"/>
      <c r="C164" s="22"/>
      <c r="D164" s="23" t="s">
        <v>45</v>
      </c>
      <c r="E164" s="24"/>
      <c r="F164" s="24">
        <f t="shared" si="4"/>
        <v>0</v>
      </c>
      <c r="G164" s="24"/>
      <c r="H164" s="24">
        <f t="shared" si="5"/>
        <v>0</v>
      </c>
    </row>
    <row r="165" spans="2:8" ht="14.25">
      <c r="B165" s="22"/>
      <c r="C165" s="22"/>
      <c r="D165" s="23" t="s">
        <v>48</v>
      </c>
      <c r="E165" s="24"/>
      <c r="F165" s="24">
        <f t="shared" si="4"/>
        <v>0</v>
      </c>
      <c r="G165" s="24"/>
      <c r="H165" s="24">
        <f t="shared" si="5"/>
        <v>0</v>
      </c>
    </row>
    <row r="166" spans="2:8" ht="14.25">
      <c r="B166" s="22"/>
      <c r="C166" s="22"/>
      <c r="D166" s="23" t="s">
        <v>49</v>
      </c>
      <c r="E166" s="24"/>
      <c r="F166" s="24">
        <f t="shared" si="4"/>
        <v>0</v>
      </c>
      <c r="G166" s="24"/>
      <c r="H166" s="24">
        <f t="shared" si="5"/>
        <v>0</v>
      </c>
    </row>
    <row r="167" spans="2:8" ht="14.25">
      <c r="B167" s="22"/>
      <c r="C167" s="22"/>
      <c r="D167" s="23" t="s">
        <v>113</v>
      </c>
      <c r="E167" s="24"/>
      <c r="F167" s="24">
        <f t="shared" si="4"/>
        <v>0</v>
      </c>
      <c r="G167" s="24"/>
      <c r="H167" s="24">
        <f t="shared" si="5"/>
        <v>0</v>
      </c>
    </row>
    <row r="168" spans="2:8" ht="14.25">
      <c r="B168" s="22"/>
      <c r="C168" s="22"/>
      <c r="D168" s="23" t="s">
        <v>51</v>
      </c>
      <c r="E168" s="24"/>
      <c r="F168" s="24">
        <f t="shared" si="4"/>
        <v>0</v>
      </c>
      <c r="G168" s="24"/>
      <c r="H168" s="24">
        <f t="shared" si="5"/>
        <v>0</v>
      </c>
    </row>
    <row r="169" spans="2:8" ht="14.25">
      <c r="B169" s="22"/>
      <c r="C169" s="22"/>
      <c r="D169" s="23" t="s">
        <v>114</v>
      </c>
      <c r="E169" s="24">
        <v>11868000</v>
      </c>
      <c r="F169" s="24">
        <f t="shared" si="4"/>
        <v>11868000</v>
      </c>
      <c r="G169" s="24"/>
      <c r="H169" s="24">
        <f t="shared" si="5"/>
        <v>11868000</v>
      </c>
    </row>
    <row r="170" spans="2:8" ht="14.25">
      <c r="B170" s="22"/>
      <c r="C170" s="22"/>
      <c r="D170" s="23" t="s">
        <v>115</v>
      </c>
      <c r="E170" s="24">
        <f>+E171+E172</f>
        <v>1486800</v>
      </c>
      <c r="F170" s="24">
        <f t="shared" si="4"/>
        <v>1486800</v>
      </c>
      <c r="G170" s="24">
        <f>+G171+G172</f>
        <v>0</v>
      </c>
      <c r="H170" s="24">
        <f t="shared" si="5"/>
        <v>1486800</v>
      </c>
    </row>
    <row r="171" spans="2:8" ht="14.25">
      <c r="B171" s="22"/>
      <c r="C171" s="22"/>
      <c r="D171" s="23" t="s">
        <v>116</v>
      </c>
      <c r="E171" s="24">
        <v>316800</v>
      </c>
      <c r="F171" s="24">
        <f t="shared" si="4"/>
        <v>316800</v>
      </c>
      <c r="G171" s="24"/>
      <c r="H171" s="24">
        <f t="shared" si="5"/>
        <v>316800</v>
      </c>
    </row>
    <row r="172" spans="2:8" ht="14.25">
      <c r="B172" s="22"/>
      <c r="C172" s="22"/>
      <c r="D172" s="23" t="s">
        <v>43</v>
      </c>
      <c r="E172" s="24">
        <f>+E173</f>
        <v>1170000</v>
      </c>
      <c r="F172" s="24">
        <f t="shared" si="4"/>
        <v>1170000</v>
      </c>
      <c r="G172" s="24">
        <f>+G173</f>
        <v>0</v>
      </c>
      <c r="H172" s="24">
        <f t="shared" si="5"/>
        <v>1170000</v>
      </c>
    </row>
    <row r="173" spans="2:8" ht="14.25">
      <c r="B173" s="22"/>
      <c r="C173" s="22"/>
      <c r="D173" s="23" t="s">
        <v>45</v>
      </c>
      <c r="E173" s="24">
        <v>1170000</v>
      </c>
      <c r="F173" s="24">
        <f t="shared" si="4"/>
        <v>1170000</v>
      </c>
      <c r="G173" s="24"/>
      <c r="H173" s="24">
        <f t="shared" si="5"/>
        <v>1170000</v>
      </c>
    </row>
    <row r="174" spans="2:8" ht="14.25">
      <c r="B174" s="22"/>
      <c r="C174" s="22"/>
      <c r="D174" s="23" t="s">
        <v>117</v>
      </c>
      <c r="E174" s="24">
        <f>+E175+E176</f>
        <v>0</v>
      </c>
      <c r="F174" s="24">
        <f t="shared" si="4"/>
        <v>0</v>
      </c>
      <c r="G174" s="24">
        <f>+G175+G176</f>
        <v>0</v>
      </c>
      <c r="H174" s="24">
        <f t="shared" si="5"/>
        <v>0</v>
      </c>
    </row>
    <row r="175" spans="2:8" ht="14.25">
      <c r="B175" s="22"/>
      <c r="C175" s="22"/>
      <c r="D175" s="23" t="s">
        <v>91</v>
      </c>
      <c r="E175" s="24"/>
      <c r="F175" s="24">
        <f t="shared" si="4"/>
        <v>0</v>
      </c>
      <c r="G175" s="24"/>
      <c r="H175" s="24">
        <f t="shared" si="5"/>
        <v>0</v>
      </c>
    </row>
    <row r="176" spans="2:8" ht="14.25">
      <c r="B176" s="22"/>
      <c r="C176" s="22"/>
      <c r="D176" s="23" t="s">
        <v>43</v>
      </c>
      <c r="E176" s="24">
        <f>+E177</f>
        <v>0</v>
      </c>
      <c r="F176" s="24">
        <f t="shared" si="4"/>
        <v>0</v>
      </c>
      <c r="G176" s="24">
        <f>+G177</f>
        <v>0</v>
      </c>
      <c r="H176" s="24">
        <f t="shared" si="5"/>
        <v>0</v>
      </c>
    </row>
    <row r="177" spans="2:8" ht="14.25">
      <c r="B177" s="22"/>
      <c r="C177" s="22"/>
      <c r="D177" s="23" t="s">
        <v>44</v>
      </c>
      <c r="E177" s="24"/>
      <c r="F177" s="24">
        <f t="shared" si="4"/>
        <v>0</v>
      </c>
      <c r="G177" s="24"/>
      <c r="H177" s="24">
        <f t="shared" si="5"/>
        <v>0</v>
      </c>
    </row>
    <row r="178" spans="2:8" ht="14.25">
      <c r="B178" s="22"/>
      <c r="C178" s="22"/>
      <c r="D178" s="23" t="s">
        <v>118</v>
      </c>
      <c r="E178" s="24">
        <f>+E179+E180</f>
        <v>0</v>
      </c>
      <c r="F178" s="24">
        <f t="shared" si="4"/>
        <v>0</v>
      </c>
      <c r="G178" s="24">
        <f>+G179+G180</f>
        <v>0</v>
      </c>
      <c r="H178" s="24">
        <f t="shared" si="5"/>
        <v>0</v>
      </c>
    </row>
    <row r="179" spans="2:8" ht="14.25">
      <c r="B179" s="22"/>
      <c r="C179" s="22"/>
      <c r="D179" s="23" t="s">
        <v>119</v>
      </c>
      <c r="E179" s="24"/>
      <c r="F179" s="24">
        <f t="shared" si="4"/>
        <v>0</v>
      </c>
      <c r="G179" s="24"/>
      <c r="H179" s="24">
        <f t="shared" si="5"/>
        <v>0</v>
      </c>
    </row>
    <row r="180" spans="2:8" ht="14.25">
      <c r="B180" s="22"/>
      <c r="C180" s="22"/>
      <c r="D180" s="23" t="s">
        <v>43</v>
      </c>
      <c r="E180" s="24">
        <f>+E181</f>
        <v>0</v>
      </c>
      <c r="F180" s="24">
        <f t="shared" si="4"/>
        <v>0</v>
      </c>
      <c r="G180" s="24">
        <f>+G181</f>
        <v>0</v>
      </c>
      <c r="H180" s="24">
        <f t="shared" si="5"/>
        <v>0</v>
      </c>
    </row>
    <row r="181" spans="2:8" ht="14.25">
      <c r="B181" s="22"/>
      <c r="C181" s="22"/>
      <c r="D181" s="23" t="s">
        <v>45</v>
      </c>
      <c r="E181" s="24"/>
      <c r="F181" s="24">
        <f t="shared" si="4"/>
        <v>0</v>
      </c>
      <c r="G181" s="24"/>
      <c r="H181" s="24">
        <f t="shared" si="5"/>
        <v>0</v>
      </c>
    </row>
    <row r="182" spans="2:8" ht="14.25">
      <c r="B182" s="22"/>
      <c r="C182" s="22"/>
      <c r="D182" s="23" t="s">
        <v>120</v>
      </c>
      <c r="E182" s="24">
        <f>+E183+E184</f>
        <v>7570000</v>
      </c>
      <c r="F182" s="24">
        <f t="shared" si="4"/>
        <v>7570000</v>
      </c>
      <c r="G182" s="24">
        <f>+G183+G184</f>
        <v>0</v>
      </c>
      <c r="H182" s="24">
        <f t="shared" si="5"/>
        <v>7570000</v>
      </c>
    </row>
    <row r="183" spans="2:8" ht="14.25">
      <c r="B183" s="22"/>
      <c r="C183" s="22"/>
      <c r="D183" s="23" t="s">
        <v>121</v>
      </c>
      <c r="E183" s="24">
        <v>3000000</v>
      </c>
      <c r="F183" s="24">
        <f t="shared" si="4"/>
        <v>3000000</v>
      </c>
      <c r="G183" s="24"/>
      <c r="H183" s="24">
        <f t="shared" si="5"/>
        <v>3000000</v>
      </c>
    </row>
    <row r="184" spans="2:8" ht="14.25">
      <c r="B184" s="22"/>
      <c r="C184" s="22"/>
      <c r="D184" s="23" t="s">
        <v>122</v>
      </c>
      <c r="E184" s="24">
        <v>4570000</v>
      </c>
      <c r="F184" s="24">
        <f t="shared" si="4"/>
        <v>4570000</v>
      </c>
      <c r="G184" s="24"/>
      <c r="H184" s="24">
        <f t="shared" si="5"/>
        <v>4570000</v>
      </c>
    </row>
    <row r="185" spans="2:8" ht="14.25">
      <c r="B185" s="22"/>
      <c r="C185" s="22"/>
      <c r="D185" s="23" t="s">
        <v>123</v>
      </c>
      <c r="E185" s="24">
        <v>21384674</v>
      </c>
      <c r="F185" s="24">
        <f t="shared" si="4"/>
        <v>21384674</v>
      </c>
      <c r="G185" s="24"/>
      <c r="H185" s="24">
        <f t="shared" si="5"/>
        <v>21384674</v>
      </c>
    </row>
    <row r="186" spans="2:8" ht="14.25">
      <c r="B186" s="22"/>
      <c r="C186" s="25"/>
      <c r="D186" s="26" t="s">
        <v>124</v>
      </c>
      <c r="E186" s="27">
        <f>+E7+E54+E70+E81+E106+E107+E108+E137+E149+E169+E170+E174+E178+E182+E185</f>
        <v>42309474</v>
      </c>
      <c r="F186" s="27">
        <f t="shared" si="4"/>
        <v>42309474</v>
      </c>
      <c r="G186" s="27">
        <f>+G7+G54+G70+G81+G106+G107+G108+G137+G149+G169+G170+G174+G178+G182+G185</f>
        <v>0</v>
      </c>
      <c r="H186" s="27">
        <f t="shared" si="5"/>
        <v>42309474</v>
      </c>
    </row>
    <row r="187" spans="2:8" ht="14.25">
      <c r="B187" s="22"/>
      <c r="C187" s="19" t="s">
        <v>125</v>
      </c>
      <c r="D187" s="23" t="s">
        <v>126</v>
      </c>
      <c r="E187" s="24">
        <f>+E188+E189+E190+E191+E192+E193+E194+E195+E196+E197+E198+E199+E200</f>
        <v>6647820</v>
      </c>
      <c r="F187" s="24">
        <f t="shared" si="4"/>
        <v>6647820</v>
      </c>
      <c r="G187" s="24">
        <f>+G188+G189+G190+G191+G192+G193+G194+G195+G196+G197+G198+G199+G200</f>
        <v>0</v>
      </c>
      <c r="H187" s="24">
        <f t="shared" si="5"/>
        <v>6647820</v>
      </c>
    </row>
    <row r="188" spans="2:8" ht="14.25">
      <c r="B188" s="22"/>
      <c r="C188" s="22"/>
      <c r="D188" s="23" t="s">
        <v>127</v>
      </c>
      <c r="E188" s="24"/>
      <c r="F188" s="24">
        <f t="shared" si="4"/>
        <v>0</v>
      </c>
      <c r="G188" s="24"/>
      <c r="H188" s="24">
        <f t="shared" si="5"/>
        <v>0</v>
      </c>
    </row>
    <row r="189" spans="2:8" ht="14.25">
      <c r="B189" s="22"/>
      <c r="C189" s="22"/>
      <c r="D189" s="23" t="s">
        <v>128</v>
      </c>
      <c r="E189" s="24">
        <v>3558280</v>
      </c>
      <c r="F189" s="24">
        <f t="shared" si="4"/>
        <v>3558280</v>
      </c>
      <c r="G189" s="24"/>
      <c r="H189" s="24">
        <f t="shared" si="5"/>
        <v>3558280</v>
      </c>
    </row>
    <row r="190" spans="2:8" ht="14.25">
      <c r="B190" s="22"/>
      <c r="C190" s="22"/>
      <c r="D190" s="23" t="s">
        <v>129</v>
      </c>
      <c r="E190" s="24">
        <v>899800</v>
      </c>
      <c r="F190" s="24">
        <f t="shared" si="4"/>
        <v>899800</v>
      </c>
      <c r="G190" s="24"/>
      <c r="H190" s="24">
        <f t="shared" si="5"/>
        <v>899800</v>
      </c>
    </row>
    <row r="191" spans="2:8" ht="14.25">
      <c r="B191" s="22"/>
      <c r="C191" s="22"/>
      <c r="D191" s="23" t="s">
        <v>130</v>
      </c>
      <c r="E191" s="24"/>
      <c r="F191" s="24">
        <f t="shared" si="4"/>
        <v>0</v>
      </c>
      <c r="G191" s="24"/>
      <c r="H191" s="24">
        <f t="shared" si="5"/>
        <v>0</v>
      </c>
    </row>
    <row r="192" spans="2:8" ht="14.25">
      <c r="B192" s="22"/>
      <c r="C192" s="22"/>
      <c r="D192" s="23" t="s">
        <v>131</v>
      </c>
      <c r="E192" s="24"/>
      <c r="F192" s="24">
        <f t="shared" si="4"/>
        <v>0</v>
      </c>
      <c r="G192" s="24"/>
      <c r="H192" s="24">
        <f t="shared" si="5"/>
        <v>0</v>
      </c>
    </row>
    <row r="193" spans="2:8" ht="14.25">
      <c r="B193" s="22"/>
      <c r="C193" s="22"/>
      <c r="D193" s="23" t="s">
        <v>132</v>
      </c>
      <c r="E193" s="24"/>
      <c r="F193" s="24">
        <f t="shared" si="4"/>
        <v>0</v>
      </c>
      <c r="G193" s="24"/>
      <c r="H193" s="24">
        <f t="shared" si="5"/>
        <v>0</v>
      </c>
    </row>
    <row r="194" spans="2:8" ht="14.25">
      <c r="B194" s="22"/>
      <c r="C194" s="22"/>
      <c r="D194" s="23" t="s">
        <v>133</v>
      </c>
      <c r="E194" s="24">
        <v>1389640</v>
      </c>
      <c r="F194" s="24">
        <f t="shared" si="4"/>
        <v>1389640</v>
      </c>
      <c r="G194" s="24"/>
      <c r="H194" s="24">
        <f t="shared" si="5"/>
        <v>1389640</v>
      </c>
    </row>
    <row r="195" spans="2:8" ht="14.25">
      <c r="B195" s="22"/>
      <c r="C195" s="22"/>
      <c r="D195" s="23" t="s">
        <v>134</v>
      </c>
      <c r="E195" s="24"/>
      <c r="F195" s="24">
        <f t="shared" si="4"/>
        <v>0</v>
      </c>
      <c r="G195" s="24"/>
      <c r="H195" s="24">
        <f t="shared" si="5"/>
        <v>0</v>
      </c>
    </row>
    <row r="196" spans="2:8" ht="14.25">
      <c r="B196" s="22"/>
      <c r="C196" s="22"/>
      <c r="D196" s="23" t="s">
        <v>135</v>
      </c>
      <c r="E196" s="24"/>
      <c r="F196" s="24">
        <f t="shared" si="4"/>
        <v>0</v>
      </c>
      <c r="G196" s="24"/>
      <c r="H196" s="24">
        <f t="shared" si="5"/>
        <v>0</v>
      </c>
    </row>
    <row r="197" spans="2:8" ht="14.25">
      <c r="B197" s="22"/>
      <c r="C197" s="22"/>
      <c r="D197" s="23" t="s">
        <v>136</v>
      </c>
      <c r="E197" s="24"/>
      <c r="F197" s="24">
        <f t="shared" si="4"/>
        <v>0</v>
      </c>
      <c r="G197" s="24"/>
      <c r="H197" s="24">
        <f t="shared" si="5"/>
        <v>0</v>
      </c>
    </row>
    <row r="198" spans="2:8" ht="14.25">
      <c r="B198" s="22"/>
      <c r="C198" s="22"/>
      <c r="D198" s="23" t="s">
        <v>137</v>
      </c>
      <c r="E198" s="24">
        <v>105220</v>
      </c>
      <c r="F198" s="24">
        <f t="shared" si="4"/>
        <v>105220</v>
      </c>
      <c r="G198" s="24"/>
      <c r="H198" s="24">
        <f t="shared" si="5"/>
        <v>105220</v>
      </c>
    </row>
    <row r="199" spans="2:8" ht="14.25">
      <c r="B199" s="22"/>
      <c r="C199" s="22"/>
      <c r="D199" s="23" t="s">
        <v>138</v>
      </c>
      <c r="E199" s="24"/>
      <c r="F199" s="24">
        <f t="shared" si="4"/>
        <v>0</v>
      </c>
      <c r="G199" s="24"/>
      <c r="H199" s="24">
        <f t="shared" si="5"/>
        <v>0</v>
      </c>
    </row>
    <row r="200" spans="2:8" ht="14.25">
      <c r="B200" s="22"/>
      <c r="C200" s="22"/>
      <c r="D200" s="23" t="s">
        <v>139</v>
      </c>
      <c r="E200" s="24">
        <v>694880</v>
      </c>
      <c r="F200" s="24">
        <f t="shared" ref="F200:F263" si="6">+E200</f>
        <v>694880</v>
      </c>
      <c r="G200" s="24"/>
      <c r="H200" s="24">
        <f t="shared" ref="H200:H263" si="7">F200-G200</f>
        <v>694880</v>
      </c>
    </row>
    <row r="201" spans="2:8" ht="14.25">
      <c r="B201" s="22"/>
      <c r="C201" s="22"/>
      <c r="D201" s="23" t="s">
        <v>140</v>
      </c>
      <c r="E201" s="24">
        <f>+E202+E203+E204+E205+E206+E207+E208+E209+E210+E211+E212+E213+E214+E215+E216+E217+E218+E219+E220+E221+E222+E223+E224+E225+E226+E227+E228+E229+E230+E231+E232+E233+E234+E235+E236+E237+E238+E239+E240+E241</f>
        <v>10735532</v>
      </c>
      <c r="F201" s="24">
        <f t="shared" si="6"/>
        <v>10735532</v>
      </c>
      <c r="G201" s="24">
        <f>+G202+G203+G204+G205+G206+G207+G208+G209+G210+G211+G212+G213+G214+G215+G216+G217+G218+G219+G220+G221+G222+G223+G224+G225+G226+G227+G228+G229+G230+G231+G232+G233+G234+G235+G236+G237+G238+G239+G240+G241</f>
        <v>0</v>
      </c>
      <c r="H201" s="24">
        <f t="shared" si="7"/>
        <v>10735532</v>
      </c>
    </row>
    <row r="202" spans="2:8" ht="14.25">
      <c r="B202" s="22"/>
      <c r="C202" s="22"/>
      <c r="D202" s="23" t="s">
        <v>141</v>
      </c>
      <c r="E202" s="24">
        <v>402294</v>
      </c>
      <c r="F202" s="24">
        <f t="shared" si="6"/>
        <v>402294</v>
      </c>
      <c r="G202" s="24"/>
      <c r="H202" s="24">
        <f t="shared" si="7"/>
        <v>402294</v>
      </c>
    </row>
    <row r="203" spans="2:8" ht="14.25">
      <c r="B203" s="22"/>
      <c r="C203" s="22"/>
      <c r="D203" s="23" t="s">
        <v>142</v>
      </c>
      <c r="E203" s="24">
        <v>772120</v>
      </c>
      <c r="F203" s="24">
        <f t="shared" si="6"/>
        <v>772120</v>
      </c>
      <c r="G203" s="24"/>
      <c r="H203" s="24">
        <f t="shared" si="7"/>
        <v>772120</v>
      </c>
    </row>
    <row r="204" spans="2:8" ht="14.25">
      <c r="B204" s="22"/>
      <c r="C204" s="22"/>
      <c r="D204" s="23" t="s">
        <v>143</v>
      </c>
      <c r="E204" s="24">
        <v>800000</v>
      </c>
      <c r="F204" s="24">
        <f t="shared" si="6"/>
        <v>800000</v>
      </c>
      <c r="G204" s="24"/>
      <c r="H204" s="24">
        <f t="shared" si="7"/>
        <v>800000</v>
      </c>
    </row>
    <row r="205" spans="2:8" ht="14.25">
      <c r="B205" s="22"/>
      <c r="C205" s="22"/>
      <c r="D205" s="23" t="s">
        <v>144</v>
      </c>
      <c r="E205" s="24">
        <v>2091801</v>
      </c>
      <c r="F205" s="24">
        <f t="shared" si="6"/>
        <v>2091801</v>
      </c>
      <c r="G205" s="24"/>
      <c r="H205" s="24">
        <f t="shared" si="7"/>
        <v>2091801</v>
      </c>
    </row>
    <row r="206" spans="2:8" ht="14.25">
      <c r="B206" s="22"/>
      <c r="C206" s="22"/>
      <c r="D206" s="23" t="s">
        <v>145</v>
      </c>
      <c r="E206" s="24"/>
      <c r="F206" s="24">
        <f t="shared" si="6"/>
        <v>0</v>
      </c>
      <c r="G206" s="24"/>
      <c r="H206" s="24">
        <f t="shared" si="7"/>
        <v>0</v>
      </c>
    </row>
    <row r="207" spans="2:8" ht="14.25">
      <c r="B207" s="22"/>
      <c r="C207" s="22"/>
      <c r="D207" s="23" t="s">
        <v>146</v>
      </c>
      <c r="E207" s="24">
        <v>2517400</v>
      </c>
      <c r="F207" s="24">
        <f t="shared" si="6"/>
        <v>2517400</v>
      </c>
      <c r="G207" s="24"/>
      <c r="H207" s="24">
        <f t="shared" si="7"/>
        <v>2517400</v>
      </c>
    </row>
    <row r="208" spans="2:8" ht="14.25">
      <c r="B208" s="22"/>
      <c r="C208" s="22"/>
      <c r="D208" s="23" t="s">
        <v>147</v>
      </c>
      <c r="E208" s="24"/>
      <c r="F208" s="24">
        <f t="shared" si="6"/>
        <v>0</v>
      </c>
      <c r="G208" s="24"/>
      <c r="H208" s="24">
        <f t="shared" si="7"/>
        <v>0</v>
      </c>
    </row>
    <row r="209" spans="2:8" ht="14.25">
      <c r="B209" s="22"/>
      <c r="C209" s="22"/>
      <c r="D209" s="23" t="s">
        <v>148</v>
      </c>
      <c r="E209" s="24"/>
      <c r="F209" s="24">
        <f t="shared" si="6"/>
        <v>0</v>
      </c>
      <c r="G209" s="24"/>
      <c r="H209" s="24">
        <f t="shared" si="7"/>
        <v>0</v>
      </c>
    </row>
    <row r="210" spans="2:8" ht="14.25">
      <c r="B210" s="22"/>
      <c r="C210" s="22"/>
      <c r="D210" s="23" t="s">
        <v>149</v>
      </c>
      <c r="E210" s="24"/>
      <c r="F210" s="24">
        <f t="shared" si="6"/>
        <v>0</v>
      </c>
      <c r="G210" s="24"/>
      <c r="H210" s="24">
        <f t="shared" si="7"/>
        <v>0</v>
      </c>
    </row>
    <row r="211" spans="2:8" ht="14.25">
      <c r="B211" s="22"/>
      <c r="C211" s="22"/>
      <c r="D211" s="23" t="s">
        <v>150</v>
      </c>
      <c r="E211" s="24"/>
      <c r="F211" s="24">
        <f t="shared" si="6"/>
        <v>0</v>
      </c>
      <c r="G211" s="24"/>
      <c r="H211" s="24">
        <f t="shared" si="7"/>
        <v>0</v>
      </c>
    </row>
    <row r="212" spans="2:8" ht="14.25">
      <c r="B212" s="22"/>
      <c r="C212" s="22"/>
      <c r="D212" s="23" t="s">
        <v>151</v>
      </c>
      <c r="E212" s="24"/>
      <c r="F212" s="24">
        <f t="shared" si="6"/>
        <v>0</v>
      </c>
      <c r="G212" s="24"/>
      <c r="H212" s="24">
        <f t="shared" si="7"/>
        <v>0</v>
      </c>
    </row>
    <row r="213" spans="2:8" ht="14.25">
      <c r="B213" s="22"/>
      <c r="C213" s="22"/>
      <c r="D213" s="23" t="s">
        <v>152</v>
      </c>
      <c r="E213" s="24"/>
      <c r="F213" s="24">
        <f t="shared" si="6"/>
        <v>0</v>
      </c>
      <c r="G213" s="24"/>
      <c r="H213" s="24">
        <f t="shared" si="7"/>
        <v>0</v>
      </c>
    </row>
    <row r="214" spans="2:8" ht="14.25">
      <c r="B214" s="22"/>
      <c r="C214" s="22"/>
      <c r="D214" s="23" t="s">
        <v>153</v>
      </c>
      <c r="E214" s="24"/>
      <c r="F214" s="24">
        <f t="shared" si="6"/>
        <v>0</v>
      </c>
      <c r="G214" s="24"/>
      <c r="H214" s="24">
        <f t="shared" si="7"/>
        <v>0</v>
      </c>
    </row>
    <row r="215" spans="2:8" ht="14.25">
      <c r="B215" s="22"/>
      <c r="C215" s="22"/>
      <c r="D215" s="23" t="s">
        <v>154</v>
      </c>
      <c r="E215" s="24"/>
      <c r="F215" s="24">
        <f t="shared" si="6"/>
        <v>0</v>
      </c>
      <c r="G215" s="24"/>
      <c r="H215" s="24">
        <f t="shared" si="7"/>
        <v>0</v>
      </c>
    </row>
    <row r="216" spans="2:8" ht="14.25">
      <c r="B216" s="22"/>
      <c r="C216" s="22"/>
      <c r="D216" s="23" t="s">
        <v>155</v>
      </c>
      <c r="E216" s="24"/>
      <c r="F216" s="24">
        <f t="shared" si="6"/>
        <v>0</v>
      </c>
      <c r="G216" s="24"/>
      <c r="H216" s="24">
        <f t="shared" si="7"/>
        <v>0</v>
      </c>
    </row>
    <row r="217" spans="2:8" ht="14.25">
      <c r="B217" s="22"/>
      <c r="C217" s="22"/>
      <c r="D217" s="23" t="s">
        <v>156</v>
      </c>
      <c r="E217" s="24"/>
      <c r="F217" s="24">
        <f t="shared" si="6"/>
        <v>0</v>
      </c>
      <c r="G217" s="24"/>
      <c r="H217" s="24">
        <f t="shared" si="7"/>
        <v>0</v>
      </c>
    </row>
    <row r="218" spans="2:8" ht="14.25">
      <c r="B218" s="22"/>
      <c r="C218" s="22"/>
      <c r="D218" s="23" t="s">
        <v>157</v>
      </c>
      <c r="E218" s="24">
        <v>4151917</v>
      </c>
      <c r="F218" s="24">
        <f t="shared" si="6"/>
        <v>4151917</v>
      </c>
      <c r="G218" s="24"/>
      <c r="H218" s="24">
        <f t="shared" si="7"/>
        <v>4151917</v>
      </c>
    </row>
    <row r="219" spans="2:8" ht="14.25">
      <c r="B219" s="22"/>
      <c r="C219" s="22"/>
      <c r="D219" s="23" t="s">
        <v>158</v>
      </c>
      <c r="E219" s="24"/>
      <c r="F219" s="24">
        <f t="shared" si="6"/>
        <v>0</v>
      </c>
      <c r="G219" s="24"/>
      <c r="H219" s="24">
        <f t="shared" si="7"/>
        <v>0</v>
      </c>
    </row>
    <row r="220" spans="2:8" ht="14.25">
      <c r="B220" s="22"/>
      <c r="C220" s="22"/>
      <c r="D220" s="23" t="s">
        <v>159</v>
      </c>
      <c r="E220" s="24"/>
      <c r="F220" s="24">
        <f t="shared" si="6"/>
        <v>0</v>
      </c>
      <c r="G220" s="24"/>
      <c r="H220" s="24">
        <f t="shared" si="7"/>
        <v>0</v>
      </c>
    </row>
    <row r="221" spans="2:8" ht="14.25">
      <c r="B221" s="22"/>
      <c r="C221" s="22"/>
      <c r="D221" s="23" t="s">
        <v>160</v>
      </c>
      <c r="E221" s="24"/>
      <c r="F221" s="24">
        <f t="shared" si="6"/>
        <v>0</v>
      </c>
      <c r="G221" s="24"/>
      <c r="H221" s="24">
        <f t="shared" si="7"/>
        <v>0</v>
      </c>
    </row>
    <row r="222" spans="2:8" ht="14.25">
      <c r="B222" s="22"/>
      <c r="C222" s="22"/>
      <c r="D222" s="23" t="s">
        <v>161</v>
      </c>
      <c r="E222" s="24"/>
      <c r="F222" s="24">
        <f t="shared" si="6"/>
        <v>0</v>
      </c>
      <c r="G222" s="24"/>
      <c r="H222" s="24">
        <f t="shared" si="7"/>
        <v>0</v>
      </c>
    </row>
    <row r="223" spans="2:8" ht="14.25">
      <c r="B223" s="22"/>
      <c r="C223" s="22"/>
      <c r="D223" s="23" t="s">
        <v>162</v>
      </c>
      <c r="E223" s="24"/>
      <c r="F223" s="24">
        <f t="shared" si="6"/>
        <v>0</v>
      </c>
      <c r="G223" s="24"/>
      <c r="H223" s="24">
        <f t="shared" si="7"/>
        <v>0</v>
      </c>
    </row>
    <row r="224" spans="2:8" ht="14.25">
      <c r="B224" s="22"/>
      <c r="C224" s="22"/>
      <c r="D224" s="23" t="s">
        <v>163</v>
      </c>
      <c r="E224" s="24"/>
      <c r="F224" s="24">
        <f t="shared" si="6"/>
        <v>0</v>
      </c>
      <c r="G224" s="24"/>
      <c r="H224" s="24">
        <f t="shared" si="7"/>
        <v>0</v>
      </c>
    </row>
    <row r="225" spans="2:8" ht="14.25">
      <c r="B225" s="22"/>
      <c r="C225" s="22"/>
      <c r="D225" s="23" t="s">
        <v>164</v>
      </c>
      <c r="E225" s="24"/>
      <c r="F225" s="24">
        <f t="shared" si="6"/>
        <v>0</v>
      </c>
      <c r="G225" s="24"/>
      <c r="H225" s="24">
        <f t="shared" si="7"/>
        <v>0</v>
      </c>
    </row>
    <row r="226" spans="2:8" ht="14.25">
      <c r="B226" s="22"/>
      <c r="C226" s="22"/>
      <c r="D226" s="23" t="s">
        <v>165</v>
      </c>
      <c r="E226" s="24"/>
      <c r="F226" s="24">
        <f t="shared" si="6"/>
        <v>0</v>
      </c>
      <c r="G226" s="24"/>
      <c r="H226" s="24">
        <f t="shared" si="7"/>
        <v>0</v>
      </c>
    </row>
    <row r="227" spans="2:8" ht="14.25">
      <c r="B227" s="22"/>
      <c r="C227" s="22"/>
      <c r="D227" s="23" t="s">
        <v>166</v>
      </c>
      <c r="E227" s="24"/>
      <c r="F227" s="24">
        <f t="shared" si="6"/>
        <v>0</v>
      </c>
      <c r="G227" s="24"/>
      <c r="H227" s="24">
        <f t="shared" si="7"/>
        <v>0</v>
      </c>
    </row>
    <row r="228" spans="2:8" ht="14.25">
      <c r="B228" s="22"/>
      <c r="C228" s="22"/>
      <c r="D228" s="23" t="s">
        <v>167</v>
      </c>
      <c r="E228" s="24"/>
      <c r="F228" s="24">
        <f t="shared" si="6"/>
        <v>0</v>
      </c>
      <c r="G228" s="24"/>
      <c r="H228" s="24">
        <f t="shared" si="7"/>
        <v>0</v>
      </c>
    </row>
    <row r="229" spans="2:8" ht="14.25">
      <c r="B229" s="22"/>
      <c r="C229" s="22"/>
      <c r="D229" s="23" t="s">
        <v>168</v>
      </c>
      <c r="E229" s="24"/>
      <c r="F229" s="24">
        <f t="shared" si="6"/>
        <v>0</v>
      </c>
      <c r="G229" s="24"/>
      <c r="H229" s="24">
        <f t="shared" si="7"/>
        <v>0</v>
      </c>
    </row>
    <row r="230" spans="2:8" ht="14.25">
      <c r="B230" s="22"/>
      <c r="C230" s="22"/>
      <c r="D230" s="23" t="s">
        <v>169</v>
      </c>
      <c r="E230" s="24"/>
      <c r="F230" s="24">
        <f t="shared" si="6"/>
        <v>0</v>
      </c>
      <c r="G230" s="24"/>
      <c r="H230" s="24">
        <f t="shared" si="7"/>
        <v>0</v>
      </c>
    </row>
    <row r="231" spans="2:8" ht="14.25">
      <c r="B231" s="22"/>
      <c r="C231" s="22"/>
      <c r="D231" s="23" t="s">
        <v>170</v>
      </c>
      <c r="E231" s="24"/>
      <c r="F231" s="24">
        <f t="shared" si="6"/>
        <v>0</v>
      </c>
      <c r="G231" s="24"/>
      <c r="H231" s="24">
        <f t="shared" si="7"/>
        <v>0</v>
      </c>
    </row>
    <row r="232" spans="2:8" ht="14.25">
      <c r="B232" s="22"/>
      <c r="C232" s="22"/>
      <c r="D232" s="23" t="s">
        <v>171</v>
      </c>
      <c r="E232" s="24"/>
      <c r="F232" s="24">
        <f t="shared" si="6"/>
        <v>0</v>
      </c>
      <c r="G232" s="24"/>
      <c r="H232" s="24">
        <f t="shared" si="7"/>
        <v>0</v>
      </c>
    </row>
    <row r="233" spans="2:8" ht="14.25">
      <c r="B233" s="22"/>
      <c r="C233" s="22"/>
      <c r="D233" s="23" t="s">
        <v>172</v>
      </c>
      <c r="E233" s="24"/>
      <c r="F233" s="24">
        <f t="shared" si="6"/>
        <v>0</v>
      </c>
      <c r="G233" s="24"/>
      <c r="H233" s="24">
        <f t="shared" si="7"/>
        <v>0</v>
      </c>
    </row>
    <row r="234" spans="2:8" ht="14.25">
      <c r="B234" s="22"/>
      <c r="C234" s="22"/>
      <c r="D234" s="23" t="s">
        <v>173</v>
      </c>
      <c r="E234" s="24"/>
      <c r="F234" s="24">
        <f t="shared" si="6"/>
        <v>0</v>
      </c>
      <c r="G234" s="24"/>
      <c r="H234" s="24">
        <f t="shared" si="7"/>
        <v>0</v>
      </c>
    </row>
    <row r="235" spans="2:8" ht="14.25">
      <c r="B235" s="22"/>
      <c r="C235" s="22"/>
      <c r="D235" s="23" t="s">
        <v>174</v>
      </c>
      <c r="E235" s="24"/>
      <c r="F235" s="24">
        <f t="shared" si="6"/>
        <v>0</v>
      </c>
      <c r="G235" s="24"/>
      <c r="H235" s="24">
        <f t="shared" si="7"/>
        <v>0</v>
      </c>
    </row>
    <row r="236" spans="2:8" ht="14.25">
      <c r="B236" s="22"/>
      <c r="C236" s="22"/>
      <c r="D236" s="23" t="s">
        <v>175</v>
      </c>
      <c r="E236" s="24"/>
      <c r="F236" s="24">
        <f t="shared" si="6"/>
        <v>0</v>
      </c>
      <c r="G236" s="24"/>
      <c r="H236" s="24">
        <f t="shared" si="7"/>
        <v>0</v>
      </c>
    </row>
    <row r="237" spans="2:8" ht="14.25">
      <c r="B237" s="22"/>
      <c r="C237" s="22"/>
      <c r="D237" s="23" t="s">
        <v>176</v>
      </c>
      <c r="E237" s="24"/>
      <c r="F237" s="24">
        <f t="shared" si="6"/>
        <v>0</v>
      </c>
      <c r="G237" s="24"/>
      <c r="H237" s="24">
        <f t="shared" si="7"/>
        <v>0</v>
      </c>
    </row>
    <row r="238" spans="2:8" ht="14.25">
      <c r="B238" s="22"/>
      <c r="C238" s="22"/>
      <c r="D238" s="23" t="s">
        <v>177</v>
      </c>
      <c r="E238" s="24"/>
      <c r="F238" s="24">
        <f t="shared" si="6"/>
        <v>0</v>
      </c>
      <c r="G238" s="24"/>
      <c r="H238" s="24">
        <f t="shared" si="7"/>
        <v>0</v>
      </c>
    </row>
    <row r="239" spans="2:8" ht="14.25">
      <c r="B239" s="22"/>
      <c r="C239" s="22"/>
      <c r="D239" s="23" t="s">
        <v>178</v>
      </c>
      <c r="E239" s="24"/>
      <c r="F239" s="24">
        <f t="shared" si="6"/>
        <v>0</v>
      </c>
      <c r="G239" s="24"/>
      <c r="H239" s="24">
        <f t="shared" si="7"/>
        <v>0</v>
      </c>
    </row>
    <row r="240" spans="2:8" ht="14.25">
      <c r="B240" s="22"/>
      <c r="C240" s="22"/>
      <c r="D240" s="23" t="s">
        <v>179</v>
      </c>
      <c r="E240" s="24"/>
      <c r="F240" s="24">
        <f t="shared" si="6"/>
        <v>0</v>
      </c>
      <c r="G240" s="24"/>
      <c r="H240" s="24">
        <f t="shared" si="7"/>
        <v>0</v>
      </c>
    </row>
    <row r="241" spans="2:8" ht="14.25">
      <c r="B241" s="22"/>
      <c r="C241" s="22"/>
      <c r="D241" s="23" t="s">
        <v>180</v>
      </c>
      <c r="E241" s="24"/>
      <c r="F241" s="24">
        <f t="shared" si="6"/>
        <v>0</v>
      </c>
      <c r="G241" s="24"/>
      <c r="H241" s="24">
        <f t="shared" si="7"/>
        <v>0</v>
      </c>
    </row>
    <row r="242" spans="2:8" ht="14.25">
      <c r="B242" s="22"/>
      <c r="C242" s="22"/>
      <c r="D242" s="23" t="s">
        <v>181</v>
      </c>
      <c r="E242" s="24">
        <f>+E243+E244+E245+E246+E247+E248+E249+E250+E251+E252+E253+E254+E255+E256+E257+E258+E259+E260+E261+E262+E263+E264+E265</f>
        <v>4528781</v>
      </c>
      <c r="F242" s="24">
        <f t="shared" si="6"/>
        <v>4528781</v>
      </c>
      <c r="G242" s="24">
        <f>+G243+G244+G245+G246+G247+G248+G249+G250+G251+G252+G253+G254+G255+G256+G257+G258+G259+G260+G261+G262+G263+G264+G265</f>
        <v>0</v>
      </c>
      <c r="H242" s="24">
        <f t="shared" si="7"/>
        <v>4528781</v>
      </c>
    </row>
    <row r="243" spans="2:8" ht="14.25">
      <c r="B243" s="22"/>
      <c r="C243" s="22"/>
      <c r="D243" s="23" t="s">
        <v>182</v>
      </c>
      <c r="E243" s="24">
        <v>30205</v>
      </c>
      <c r="F243" s="24">
        <f t="shared" si="6"/>
        <v>30205</v>
      </c>
      <c r="G243" s="24"/>
      <c r="H243" s="24">
        <f t="shared" si="7"/>
        <v>30205</v>
      </c>
    </row>
    <row r="244" spans="2:8" ht="14.25">
      <c r="B244" s="22"/>
      <c r="C244" s="22"/>
      <c r="D244" s="23" t="s">
        <v>183</v>
      </c>
      <c r="E244" s="24"/>
      <c r="F244" s="24">
        <f t="shared" si="6"/>
        <v>0</v>
      </c>
      <c r="G244" s="24"/>
      <c r="H244" s="24">
        <f t="shared" si="7"/>
        <v>0</v>
      </c>
    </row>
    <row r="245" spans="2:8" ht="14.25">
      <c r="B245" s="22"/>
      <c r="C245" s="22"/>
      <c r="D245" s="23" t="s">
        <v>152</v>
      </c>
      <c r="E245" s="24">
        <v>1962912</v>
      </c>
      <c r="F245" s="24">
        <f t="shared" si="6"/>
        <v>1962912</v>
      </c>
      <c r="G245" s="24"/>
      <c r="H245" s="24">
        <f t="shared" si="7"/>
        <v>1962912</v>
      </c>
    </row>
    <row r="246" spans="2:8" ht="14.25">
      <c r="B246" s="22"/>
      <c r="C246" s="22"/>
      <c r="D246" s="23" t="s">
        <v>156</v>
      </c>
      <c r="E246" s="24"/>
      <c r="F246" s="24">
        <f t="shared" si="6"/>
        <v>0</v>
      </c>
      <c r="G246" s="24"/>
      <c r="H246" s="24">
        <f t="shared" si="7"/>
        <v>0</v>
      </c>
    </row>
    <row r="247" spans="2:8" ht="14.25">
      <c r="B247" s="22"/>
      <c r="C247" s="22"/>
      <c r="D247" s="23" t="s">
        <v>184</v>
      </c>
      <c r="E247" s="24">
        <v>119387</v>
      </c>
      <c r="F247" s="24">
        <f t="shared" si="6"/>
        <v>119387</v>
      </c>
      <c r="G247" s="24"/>
      <c r="H247" s="24">
        <f t="shared" si="7"/>
        <v>119387</v>
      </c>
    </row>
    <row r="248" spans="2:8" ht="14.25">
      <c r="B248" s="22"/>
      <c r="C248" s="22"/>
      <c r="D248" s="23" t="s">
        <v>154</v>
      </c>
      <c r="E248" s="24"/>
      <c r="F248" s="24">
        <f t="shared" si="6"/>
        <v>0</v>
      </c>
      <c r="G248" s="24"/>
      <c r="H248" s="24">
        <f t="shared" si="7"/>
        <v>0</v>
      </c>
    </row>
    <row r="249" spans="2:8" ht="14.25">
      <c r="B249" s="22"/>
      <c r="C249" s="22"/>
      <c r="D249" s="23" t="s">
        <v>150</v>
      </c>
      <c r="E249" s="24">
        <v>103154</v>
      </c>
      <c r="F249" s="24">
        <f t="shared" si="6"/>
        <v>103154</v>
      </c>
      <c r="G249" s="24"/>
      <c r="H249" s="24">
        <f t="shared" si="7"/>
        <v>103154</v>
      </c>
    </row>
    <row r="250" spans="2:8" ht="14.25">
      <c r="B250" s="22"/>
      <c r="C250" s="22"/>
      <c r="D250" s="23" t="s">
        <v>169</v>
      </c>
      <c r="E250" s="24">
        <v>106936</v>
      </c>
      <c r="F250" s="24">
        <f t="shared" si="6"/>
        <v>106936</v>
      </c>
      <c r="G250" s="24"/>
      <c r="H250" s="24">
        <f t="shared" si="7"/>
        <v>106936</v>
      </c>
    </row>
    <row r="251" spans="2:8" ht="14.25">
      <c r="B251" s="22"/>
      <c r="C251" s="22"/>
      <c r="D251" s="23" t="s">
        <v>170</v>
      </c>
      <c r="E251" s="24"/>
      <c r="F251" s="24">
        <f t="shared" si="6"/>
        <v>0</v>
      </c>
      <c r="G251" s="24"/>
      <c r="H251" s="24">
        <f t="shared" si="7"/>
        <v>0</v>
      </c>
    </row>
    <row r="252" spans="2:8" ht="14.25">
      <c r="B252" s="22"/>
      <c r="C252" s="22"/>
      <c r="D252" s="23" t="s">
        <v>155</v>
      </c>
      <c r="E252" s="24">
        <v>43200</v>
      </c>
      <c r="F252" s="24">
        <f t="shared" si="6"/>
        <v>43200</v>
      </c>
      <c r="G252" s="24"/>
      <c r="H252" s="24">
        <f t="shared" si="7"/>
        <v>43200</v>
      </c>
    </row>
    <row r="253" spans="2:8" ht="14.25">
      <c r="B253" s="22"/>
      <c r="C253" s="22"/>
      <c r="D253" s="23" t="s">
        <v>185</v>
      </c>
      <c r="E253" s="24">
        <v>248135</v>
      </c>
      <c r="F253" s="24">
        <f t="shared" si="6"/>
        <v>248135</v>
      </c>
      <c r="G253" s="24"/>
      <c r="H253" s="24">
        <f t="shared" si="7"/>
        <v>248135</v>
      </c>
    </row>
    <row r="254" spans="2:8" ht="14.25">
      <c r="B254" s="22"/>
      <c r="C254" s="22"/>
      <c r="D254" s="23" t="s">
        <v>186</v>
      </c>
      <c r="E254" s="24">
        <v>84410</v>
      </c>
      <c r="F254" s="24">
        <f t="shared" si="6"/>
        <v>84410</v>
      </c>
      <c r="G254" s="24"/>
      <c r="H254" s="24">
        <f t="shared" si="7"/>
        <v>84410</v>
      </c>
    </row>
    <row r="255" spans="2:8" ht="14.25">
      <c r="B255" s="22"/>
      <c r="C255" s="22"/>
      <c r="D255" s="23" t="s">
        <v>187</v>
      </c>
      <c r="E255" s="24">
        <v>145286</v>
      </c>
      <c r="F255" s="24">
        <f t="shared" si="6"/>
        <v>145286</v>
      </c>
      <c r="G255" s="24"/>
      <c r="H255" s="24">
        <f t="shared" si="7"/>
        <v>145286</v>
      </c>
    </row>
    <row r="256" spans="2:8" ht="14.25">
      <c r="B256" s="22"/>
      <c r="C256" s="22"/>
      <c r="D256" s="23" t="s">
        <v>188</v>
      </c>
      <c r="E256" s="24"/>
      <c r="F256" s="24">
        <f t="shared" si="6"/>
        <v>0</v>
      </c>
      <c r="G256" s="24"/>
      <c r="H256" s="24">
        <f t="shared" si="7"/>
        <v>0</v>
      </c>
    </row>
    <row r="257" spans="2:8" ht="14.25">
      <c r="B257" s="22"/>
      <c r="C257" s="22"/>
      <c r="D257" s="23" t="s">
        <v>189</v>
      </c>
      <c r="E257" s="24">
        <v>15948</v>
      </c>
      <c r="F257" s="24">
        <f t="shared" si="6"/>
        <v>15948</v>
      </c>
      <c r="G257" s="24"/>
      <c r="H257" s="24">
        <f t="shared" si="7"/>
        <v>15948</v>
      </c>
    </row>
    <row r="258" spans="2:8" ht="14.25">
      <c r="B258" s="22"/>
      <c r="C258" s="22"/>
      <c r="D258" s="23" t="s">
        <v>172</v>
      </c>
      <c r="E258" s="24">
        <v>249460</v>
      </c>
      <c r="F258" s="24">
        <f t="shared" si="6"/>
        <v>249460</v>
      </c>
      <c r="G258" s="24"/>
      <c r="H258" s="24">
        <f t="shared" si="7"/>
        <v>249460</v>
      </c>
    </row>
    <row r="259" spans="2:8" ht="14.25">
      <c r="B259" s="22"/>
      <c r="C259" s="22"/>
      <c r="D259" s="23" t="s">
        <v>173</v>
      </c>
      <c r="E259" s="24">
        <v>310932</v>
      </c>
      <c r="F259" s="24">
        <f t="shared" si="6"/>
        <v>310932</v>
      </c>
      <c r="G259" s="24"/>
      <c r="H259" s="24">
        <f t="shared" si="7"/>
        <v>310932</v>
      </c>
    </row>
    <row r="260" spans="2:8" ht="14.25">
      <c r="B260" s="22"/>
      <c r="C260" s="22"/>
      <c r="D260" s="23" t="s">
        <v>190</v>
      </c>
      <c r="E260" s="24"/>
      <c r="F260" s="24">
        <f t="shared" si="6"/>
        <v>0</v>
      </c>
      <c r="G260" s="24"/>
      <c r="H260" s="24">
        <f t="shared" si="7"/>
        <v>0</v>
      </c>
    </row>
    <row r="261" spans="2:8" ht="14.25">
      <c r="B261" s="22"/>
      <c r="C261" s="22"/>
      <c r="D261" s="23" t="s">
        <v>191</v>
      </c>
      <c r="E261" s="24">
        <v>3300</v>
      </c>
      <c r="F261" s="24">
        <f t="shared" si="6"/>
        <v>3300</v>
      </c>
      <c r="G261" s="24"/>
      <c r="H261" s="24">
        <f t="shared" si="7"/>
        <v>3300</v>
      </c>
    </row>
    <row r="262" spans="2:8" ht="14.25">
      <c r="B262" s="22"/>
      <c r="C262" s="22"/>
      <c r="D262" s="23" t="s">
        <v>174</v>
      </c>
      <c r="E262" s="24">
        <v>161784</v>
      </c>
      <c r="F262" s="24">
        <f t="shared" si="6"/>
        <v>161784</v>
      </c>
      <c r="G262" s="24"/>
      <c r="H262" s="24">
        <f t="shared" si="7"/>
        <v>161784</v>
      </c>
    </row>
    <row r="263" spans="2:8" ht="14.25">
      <c r="B263" s="22"/>
      <c r="C263" s="22"/>
      <c r="D263" s="23" t="s">
        <v>192</v>
      </c>
      <c r="E263" s="24">
        <v>40000</v>
      </c>
      <c r="F263" s="24">
        <f t="shared" si="6"/>
        <v>40000</v>
      </c>
      <c r="G263" s="24"/>
      <c r="H263" s="24">
        <f t="shared" si="7"/>
        <v>40000</v>
      </c>
    </row>
    <row r="264" spans="2:8" ht="14.25">
      <c r="B264" s="22"/>
      <c r="C264" s="22"/>
      <c r="D264" s="23" t="s">
        <v>193</v>
      </c>
      <c r="E264" s="24">
        <v>830000</v>
      </c>
      <c r="F264" s="24">
        <f t="shared" ref="F264:F309" si="8">+E264</f>
        <v>830000</v>
      </c>
      <c r="G264" s="24"/>
      <c r="H264" s="24">
        <f t="shared" ref="H264:H309" si="9">F264-G264</f>
        <v>830000</v>
      </c>
    </row>
    <row r="265" spans="2:8" ht="14.25">
      <c r="B265" s="22"/>
      <c r="C265" s="22"/>
      <c r="D265" s="23" t="s">
        <v>180</v>
      </c>
      <c r="E265" s="24">
        <v>73732</v>
      </c>
      <c r="F265" s="24">
        <f t="shared" si="8"/>
        <v>73732</v>
      </c>
      <c r="G265" s="24"/>
      <c r="H265" s="24">
        <f t="shared" si="9"/>
        <v>73732</v>
      </c>
    </row>
    <row r="266" spans="2:8" ht="14.25">
      <c r="B266" s="22"/>
      <c r="C266" s="22"/>
      <c r="D266" s="23" t="s">
        <v>194</v>
      </c>
      <c r="E266" s="24">
        <f>+E267+E272</f>
        <v>0</v>
      </c>
      <c r="F266" s="24">
        <f t="shared" si="8"/>
        <v>0</v>
      </c>
      <c r="G266" s="24">
        <f>+G267+G272</f>
        <v>0</v>
      </c>
      <c r="H266" s="24">
        <f t="shared" si="9"/>
        <v>0</v>
      </c>
    </row>
    <row r="267" spans="2:8" ht="14.25">
      <c r="B267" s="22"/>
      <c r="C267" s="22"/>
      <c r="D267" s="23" t="s">
        <v>195</v>
      </c>
      <c r="E267" s="24">
        <f>+E268+E269+E270-E271</f>
        <v>0</v>
      </c>
      <c r="F267" s="24">
        <f t="shared" si="8"/>
        <v>0</v>
      </c>
      <c r="G267" s="24">
        <f>+G268+G269+G270-G271</f>
        <v>0</v>
      </c>
      <c r="H267" s="24">
        <f t="shared" si="9"/>
        <v>0</v>
      </c>
    </row>
    <row r="268" spans="2:8" ht="14.25">
      <c r="B268" s="22"/>
      <c r="C268" s="22"/>
      <c r="D268" s="23" t="s">
        <v>196</v>
      </c>
      <c r="E268" s="24"/>
      <c r="F268" s="24">
        <f t="shared" si="8"/>
        <v>0</v>
      </c>
      <c r="G268" s="24"/>
      <c r="H268" s="24">
        <f t="shared" si="9"/>
        <v>0</v>
      </c>
    </row>
    <row r="269" spans="2:8" ht="14.25">
      <c r="B269" s="22"/>
      <c r="C269" s="22"/>
      <c r="D269" s="23" t="s">
        <v>197</v>
      </c>
      <c r="E269" s="24"/>
      <c r="F269" s="24">
        <f t="shared" si="8"/>
        <v>0</v>
      </c>
      <c r="G269" s="24"/>
      <c r="H269" s="24">
        <f t="shared" si="9"/>
        <v>0</v>
      </c>
    </row>
    <row r="270" spans="2:8" ht="14.25">
      <c r="B270" s="22"/>
      <c r="C270" s="22"/>
      <c r="D270" s="23" t="s">
        <v>198</v>
      </c>
      <c r="E270" s="24"/>
      <c r="F270" s="24">
        <f t="shared" si="8"/>
        <v>0</v>
      </c>
      <c r="G270" s="24"/>
      <c r="H270" s="24">
        <f t="shared" si="9"/>
        <v>0</v>
      </c>
    </row>
    <row r="271" spans="2:8" ht="14.25">
      <c r="B271" s="22"/>
      <c r="C271" s="22"/>
      <c r="D271" s="23" t="s">
        <v>199</v>
      </c>
      <c r="E271" s="24"/>
      <c r="F271" s="24">
        <f t="shared" si="8"/>
        <v>0</v>
      </c>
      <c r="G271" s="24"/>
      <c r="H271" s="24">
        <f t="shared" si="9"/>
        <v>0</v>
      </c>
    </row>
    <row r="272" spans="2:8" ht="14.25">
      <c r="B272" s="22"/>
      <c r="C272" s="22"/>
      <c r="D272" s="23" t="s">
        <v>200</v>
      </c>
      <c r="E272" s="24"/>
      <c r="F272" s="24">
        <f t="shared" si="8"/>
        <v>0</v>
      </c>
      <c r="G272" s="24"/>
      <c r="H272" s="24">
        <f t="shared" si="9"/>
        <v>0</v>
      </c>
    </row>
    <row r="273" spans="2:8" ht="14.25">
      <c r="B273" s="22"/>
      <c r="C273" s="22"/>
      <c r="D273" s="23" t="s">
        <v>201</v>
      </c>
      <c r="E273" s="24"/>
      <c r="F273" s="24">
        <f t="shared" si="8"/>
        <v>0</v>
      </c>
      <c r="G273" s="24"/>
      <c r="H273" s="24">
        <f t="shared" si="9"/>
        <v>0</v>
      </c>
    </row>
    <row r="274" spans="2:8" ht="14.25">
      <c r="B274" s="22"/>
      <c r="C274" s="22"/>
      <c r="D274" s="23" t="s">
        <v>202</v>
      </c>
      <c r="E274" s="24"/>
      <c r="F274" s="24">
        <f t="shared" si="8"/>
        <v>0</v>
      </c>
      <c r="G274" s="24"/>
      <c r="H274" s="24">
        <f t="shared" si="9"/>
        <v>0</v>
      </c>
    </row>
    <row r="275" spans="2:8" ht="14.25">
      <c r="B275" s="22"/>
      <c r="C275" s="22"/>
      <c r="D275" s="23" t="s">
        <v>203</v>
      </c>
      <c r="E275" s="24">
        <v>3651928</v>
      </c>
      <c r="F275" s="24">
        <f t="shared" si="8"/>
        <v>3651928</v>
      </c>
      <c r="G275" s="24"/>
      <c r="H275" s="24">
        <f t="shared" si="9"/>
        <v>3651928</v>
      </c>
    </row>
    <row r="276" spans="2:8" ht="14.25">
      <c r="B276" s="22"/>
      <c r="C276" s="22"/>
      <c r="D276" s="23" t="s">
        <v>204</v>
      </c>
      <c r="E276" s="24">
        <v>-375671</v>
      </c>
      <c r="F276" s="24">
        <f t="shared" si="8"/>
        <v>-375671</v>
      </c>
      <c r="G276" s="24"/>
      <c r="H276" s="24">
        <f t="shared" si="9"/>
        <v>-375671</v>
      </c>
    </row>
    <row r="277" spans="2:8" ht="14.25">
      <c r="B277" s="22"/>
      <c r="C277" s="22"/>
      <c r="D277" s="23" t="s">
        <v>205</v>
      </c>
      <c r="E277" s="24"/>
      <c r="F277" s="24">
        <f t="shared" si="8"/>
        <v>0</v>
      </c>
      <c r="G277" s="24"/>
      <c r="H277" s="24">
        <f t="shared" si="9"/>
        <v>0</v>
      </c>
    </row>
    <row r="278" spans="2:8" ht="14.25">
      <c r="B278" s="22"/>
      <c r="C278" s="22"/>
      <c r="D278" s="23" t="s">
        <v>206</v>
      </c>
      <c r="E278" s="24"/>
      <c r="F278" s="24">
        <f t="shared" si="8"/>
        <v>0</v>
      </c>
      <c r="G278" s="24"/>
      <c r="H278" s="24">
        <f t="shared" si="9"/>
        <v>0</v>
      </c>
    </row>
    <row r="279" spans="2:8" ht="14.25">
      <c r="B279" s="22"/>
      <c r="C279" s="22"/>
      <c r="D279" s="23" t="s">
        <v>207</v>
      </c>
      <c r="E279" s="24"/>
      <c r="F279" s="24">
        <f t="shared" si="8"/>
        <v>0</v>
      </c>
      <c r="G279" s="24"/>
      <c r="H279" s="24">
        <f t="shared" si="9"/>
        <v>0</v>
      </c>
    </row>
    <row r="280" spans="2:8" ht="14.25">
      <c r="B280" s="22"/>
      <c r="C280" s="25"/>
      <c r="D280" s="26" t="s">
        <v>208</v>
      </c>
      <c r="E280" s="27">
        <f>+E187+E201+E242+E266+E273+E274+E275+E276+E277+E278+E279</f>
        <v>25188390</v>
      </c>
      <c r="F280" s="27">
        <f t="shared" si="8"/>
        <v>25188390</v>
      </c>
      <c r="G280" s="27">
        <f>+G187+G201+G242+G266+G273+G274+G275+G276+G277+G278+G279</f>
        <v>0</v>
      </c>
      <c r="H280" s="27">
        <f t="shared" si="9"/>
        <v>25188390</v>
      </c>
    </row>
    <row r="281" spans="2:8" ht="14.25">
      <c r="B281" s="25"/>
      <c r="C281" s="28" t="s">
        <v>209</v>
      </c>
      <c r="D281" s="29"/>
      <c r="E281" s="30">
        <f xml:space="preserve"> +E186 - E280</f>
        <v>17121084</v>
      </c>
      <c r="F281" s="30">
        <f t="shared" si="8"/>
        <v>17121084</v>
      </c>
      <c r="G281" s="30">
        <f xml:space="preserve"> +G186 - G280</f>
        <v>0</v>
      </c>
      <c r="H281" s="30">
        <f t="shared" si="9"/>
        <v>17121084</v>
      </c>
    </row>
    <row r="282" spans="2:8" ht="14.25">
      <c r="B282" s="19" t="s">
        <v>210</v>
      </c>
      <c r="C282" s="19" t="s">
        <v>11</v>
      </c>
      <c r="D282" s="23" t="s">
        <v>211</v>
      </c>
      <c r="E282" s="24"/>
      <c r="F282" s="24">
        <f t="shared" si="8"/>
        <v>0</v>
      </c>
      <c r="G282" s="24"/>
      <c r="H282" s="24">
        <f t="shared" si="9"/>
        <v>0</v>
      </c>
    </row>
    <row r="283" spans="2:8" ht="14.25">
      <c r="B283" s="22"/>
      <c r="C283" s="22"/>
      <c r="D283" s="23" t="s">
        <v>212</v>
      </c>
      <c r="E283" s="24">
        <v>141</v>
      </c>
      <c r="F283" s="24">
        <f t="shared" si="8"/>
        <v>141</v>
      </c>
      <c r="G283" s="24"/>
      <c r="H283" s="24">
        <f t="shared" si="9"/>
        <v>141</v>
      </c>
    </row>
    <row r="284" spans="2:8" ht="14.25">
      <c r="B284" s="22"/>
      <c r="C284" s="22"/>
      <c r="D284" s="23" t="s">
        <v>213</v>
      </c>
      <c r="E284" s="24"/>
      <c r="F284" s="24">
        <f t="shared" si="8"/>
        <v>0</v>
      </c>
      <c r="G284" s="24"/>
      <c r="H284" s="24">
        <f t="shared" si="9"/>
        <v>0</v>
      </c>
    </row>
    <row r="285" spans="2:8" ht="14.25">
      <c r="B285" s="22"/>
      <c r="C285" s="22"/>
      <c r="D285" s="23" t="s">
        <v>214</v>
      </c>
      <c r="E285" s="24"/>
      <c r="F285" s="24">
        <f t="shared" si="8"/>
        <v>0</v>
      </c>
      <c r="G285" s="24"/>
      <c r="H285" s="24">
        <f t="shared" si="9"/>
        <v>0</v>
      </c>
    </row>
    <row r="286" spans="2:8" ht="14.25">
      <c r="B286" s="22"/>
      <c r="C286" s="22"/>
      <c r="D286" s="23" t="s">
        <v>215</v>
      </c>
      <c r="E286" s="24"/>
      <c r="F286" s="24">
        <f t="shared" si="8"/>
        <v>0</v>
      </c>
      <c r="G286" s="24"/>
      <c r="H286" s="24">
        <f t="shared" si="9"/>
        <v>0</v>
      </c>
    </row>
    <row r="287" spans="2:8" ht="14.25">
      <c r="B287" s="22"/>
      <c r="C287" s="22"/>
      <c r="D287" s="23" t="s">
        <v>216</v>
      </c>
      <c r="E287" s="24"/>
      <c r="F287" s="24">
        <f t="shared" si="8"/>
        <v>0</v>
      </c>
      <c r="G287" s="24"/>
      <c r="H287" s="24">
        <f t="shared" si="9"/>
        <v>0</v>
      </c>
    </row>
    <row r="288" spans="2:8" ht="14.25">
      <c r="B288" s="22"/>
      <c r="C288" s="22"/>
      <c r="D288" s="23" t="s">
        <v>217</v>
      </c>
      <c r="E288" s="24"/>
      <c r="F288" s="24">
        <f t="shared" si="8"/>
        <v>0</v>
      </c>
      <c r="G288" s="24"/>
      <c r="H288" s="24">
        <f t="shared" si="9"/>
        <v>0</v>
      </c>
    </row>
    <row r="289" spans="2:8" ht="14.25">
      <c r="B289" s="22"/>
      <c r="C289" s="22"/>
      <c r="D289" s="23" t="s">
        <v>218</v>
      </c>
      <c r="E289" s="24"/>
      <c r="F289" s="24">
        <f t="shared" si="8"/>
        <v>0</v>
      </c>
      <c r="G289" s="24"/>
      <c r="H289" s="24">
        <f t="shared" si="9"/>
        <v>0</v>
      </c>
    </row>
    <row r="290" spans="2:8" ht="14.25">
      <c r="B290" s="22"/>
      <c r="C290" s="22"/>
      <c r="D290" s="23" t="s">
        <v>219</v>
      </c>
      <c r="E290" s="24">
        <f>+E291+E292+E293+E294</f>
        <v>0</v>
      </c>
      <c r="F290" s="24">
        <f t="shared" si="8"/>
        <v>0</v>
      </c>
      <c r="G290" s="24">
        <f>+G291+G292+G293+G294</f>
        <v>0</v>
      </c>
      <c r="H290" s="24">
        <f t="shared" si="9"/>
        <v>0</v>
      </c>
    </row>
    <row r="291" spans="2:8" ht="14.25">
      <c r="B291" s="22"/>
      <c r="C291" s="22"/>
      <c r="D291" s="23" t="s">
        <v>220</v>
      </c>
      <c r="E291" s="24"/>
      <c r="F291" s="24">
        <f t="shared" si="8"/>
        <v>0</v>
      </c>
      <c r="G291" s="24"/>
      <c r="H291" s="24">
        <f t="shared" si="9"/>
        <v>0</v>
      </c>
    </row>
    <row r="292" spans="2:8" ht="14.25">
      <c r="B292" s="22"/>
      <c r="C292" s="22"/>
      <c r="D292" s="23" t="s">
        <v>221</v>
      </c>
      <c r="E292" s="24"/>
      <c r="F292" s="24">
        <f t="shared" si="8"/>
        <v>0</v>
      </c>
      <c r="G292" s="24"/>
      <c r="H292" s="24">
        <f t="shared" si="9"/>
        <v>0</v>
      </c>
    </row>
    <row r="293" spans="2:8" ht="14.25">
      <c r="B293" s="22"/>
      <c r="C293" s="22"/>
      <c r="D293" s="23" t="s">
        <v>222</v>
      </c>
      <c r="E293" s="24"/>
      <c r="F293" s="24">
        <f t="shared" si="8"/>
        <v>0</v>
      </c>
      <c r="G293" s="24"/>
      <c r="H293" s="24">
        <f t="shared" si="9"/>
        <v>0</v>
      </c>
    </row>
    <row r="294" spans="2:8" ht="14.25">
      <c r="B294" s="22"/>
      <c r="C294" s="22"/>
      <c r="D294" s="23" t="s">
        <v>223</v>
      </c>
      <c r="E294" s="24"/>
      <c r="F294" s="24">
        <f t="shared" si="8"/>
        <v>0</v>
      </c>
      <c r="G294" s="24"/>
      <c r="H294" s="24">
        <f t="shared" si="9"/>
        <v>0</v>
      </c>
    </row>
    <row r="295" spans="2:8" ht="14.25">
      <c r="B295" s="22"/>
      <c r="C295" s="25"/>
      <c r="D295" s="26" t="s">
        <v>224</v>
      </c>
      <c r="E295" s="27">
        <f>+E282+E283+E284+E285+E286+E287+E288+E289+E290</f>
        <v>141</v>
      </c>
      <c r="F295" s="27">
        <f t="shared" si="8"/>
        <v>141</v>
      </c>
      <c r="G295" s="27">
        <f>+G282+G283+G284+G285+G286+G287+G288+G289+G290</f>
        <v>0</v>
      </c>
      <c r="H295" s="27">
        <f t="shared" si="9"/>
        <v>141</v>
      </c>
    </row>
    <row r="296" spans="2:8" ht="14.25">
      <c r="B296" s="22"/>
      <c r="C296" s="19" t="s">
        <v>125</v>
      </c>
      <c r="D296" s="23" t="s">
        <v>225</v>
      </c>
      <c r="E296" s="24"/>
      <c r="F296" s="24">
        <f t="shared" si="8"/>
        <v>0</v>
      </c>
      <c r="G296" s="24"/>
      <c r="H296" s="24">
        <f t="shared" si="9"/>
        <v>0</v>
      </c>
    </row>
    <row r="297" spans="2:8" ht="14.25">
      <c r="B297" s="22"/>
      <c r="C297" s="22"/>
      <c r="D297" s="23" t="s">
        <v>226</v>
      </c>
      <c r="E297" s="24"/>
      <c r="F297" s="24">
        <f t="shared" si="8"/>
        <v>0</v>
      </c>
      <c r="G297" s="24"/>
      <c r="H297" s="24">
        <f t="shared" si="9"/>
        <v>0</v>
      </c>
    </row>
    <row r="298" spans="2:8" ht="14.25">
      <c r="B298" s="22"/>
      <c r="C298" s="22"/>
      <c r="D298" s="23" t="s">
        <v>227</v>
      </c>
      <c r="E298" s="24"/>
      <c r="F298" s="24">
        <f t="shared" si="8"/>
        <v>0</v>
      </c>
      <c r="G298" s="24"/>
      <c r="H298" s="24">
        <f t="shared" si="9"/>
        <v>0</v>
      </c>
    </row>
    <row r="299" spans="2:8" ht="14.25">
      <c r="B299" s="22"/>
      <c r="C299" s="22"/>
      <c r="D299" s="23" t="s">
        <v>228</v>
      </c>
      <c r="E299" s="24"/>
      <c r="F299" s="24">
        <f t="shared" si="8"/>
        <v>0</v>
      </c>
      <c r="G299" s="24"/>
      <c r="H299" s="24">
        <f t="shared" si="9"/>
        <v>0</v>
      </c>
    </row>
    <row r="300" spans="2:8" ht="14.25">
      <c r="B300" s="22"/>
      <c r="C300" s="22"/>
      <c r="D300" s="23" t="s">
        <v>229</v>
      </c>
      <c r="E300" s="24"/>
      <c r="F300" s="24">
        <f t="shared" si="8"/>
        <v>0</v>
      </c>
      <c r="G300" s="24"/>
      <c r="H300" s="24">
        <f t="shared" si="9"/>
        <v>0</v>
      </c>
    </row>
    <row r="301" spans="2:8" ht="14.25">
      <c r="B301" s="22"/>
      <c r="C301" s="22"/>
      <c r="D301" s="23" t="s">
        <v>230</v>
      </c>
      <c r="E301" s="24"/>
      <c r="F301" s="24">
        <f t="shared" si="8"/>
        <v>0</v>
      </c>
      <c r="G301" s="24"/>
      <c r="H301" s="24">
        <f t="shared" si="9"/>
        <v>0</v>
      </c>
    </row>
    <row r="302" spans="2:8" ht="14.25">
      <c r="B302" s="22"/>
      <c r="C302" s="22"/>
      <c r="D302" s="23" t="s">
        <v>231</v>
      </c>
      <c r="E302" s="24"/>
      <c r="F302" s="24">
        <f t="shared" si="8"/>
        <v>0</v>
      </c>
      <c r="G302" s="24"/>
      <c r="H302" s="24">
        <f t="shared" si="9"/>
        <v>0</v>
      </c>
    </row>
    <row r="303" spans="2:8" ht="14.25">
      <c r="B303" s="22"/>
      <c r="C303" s="22"/>
      <c r="D303" s="23" t="s">
        <v>232</v>
      </c>
      <c r="E303" s="24">
        <f>+E304+E305+E306</f>
        <v>0</v>
      </c>
      <c r="F303" s="24">
        <f t="shared" si="8"/>
        <v>0</v>
      </c>
      <c r="G303" s="24">
        <f>+G304+G305+G306</f>
        <v>0</v>
      </c>
      <c r="H303" s="24">
        <f t="shared" si="9"/>
        <v>0</v>
      </c>
    </row>
    <row r="304" spans="2:8" ht="14.25">
      <c r="B304" s="22"/>
      <c r="C304" s="22"/>
      <c r="D304" s="23" t="s">
        <v>233</v>
      </c>
      <c r="E304" s="24"/>
      <c r="F304" s="24">
        <f t="shared" si="8"/>
        <v>0</v>
      </c>
      <c r="G304" s="24"/>
      <c r="H304" s="24">
        <f t="shared" si="9"/>
        <v>0</v>
      </c>
    </row>
    <row r="305" spans="2:8" ht="14.25">
      <c r="B305" s="22"/>
      <c r="C305" s="22"/>
      <c r="D305" s="23" t="s">
        <v>234</v>
      </c>
      <c r="E305" s="24"/>
      <c r="F305" s="24">
        <f t="shared" si="8"/>
        <v>0</v>
      </c>
      <c r="G305" s="24"/>
      <c r="H305" s="24">
        <f t="shared" si="9"/>
        <v>0</v>
      </c>
    </row>
    <row r="306" spans="2:8" ht="14.25">
      <c r="B306" s="22"/>
      <c r="C306" s="22"/>
      <c r="D306" s="23" t="s">
        <v>235</v>
      </c>
      <c r="E306" s="24"/>
      <c r="F306" s="24">
        <f t="shared" si="8"/>
        <v>0</v>
      </c>
      <c r="G306" s="24"/>
      <c r="H306" s="24">
        <f t="shared" si="9"/>
        <v>0</v>
      </c>
    </row>
    <row r="307" spans="2:8" ht="14.25">
      <c r="B307" s="22"/>
      <c r="C307" s="25"/>
      <c r="D307" s="26" t="s">
        <v>236</v>
      </c>
      <c r="E307" s="27">
        <f>+E296+E297+E298+E299+E300+E301+E302+E303</f>
        <v>0</v>
      </c>
      <c r="F307" s="27">
        <f t="shared" si="8"/>
        <v>0</v>
      </c>
      <c r="G307" s="27">
        <f>+G296+G297+G298+G299+G300+G301+G302+G303</f>
        <v>0</v>
      </c>
      <c r="H307" s="27">
        <f t="shared" si="9"/>
        <v>0</v>
      </c>
    </row>
    <row r="308" spans="2:8" ht="14.25">
      <c r="B308" s="25"/>
      <c r="C308" s="28" t="s">
        <v>237</v>
      </c>
      <c r="D308" s="31"/>
      <c r="E308" s="32">
        <f xml:space="preserve"> +E295 - E307</f>
        <v>141</v>
      </c>
      <c r="F308" s="32">
        <f t="shared" si="8"/>
        <v>141</v>
      </c>
      <c r="G308" s="32">
        <f xml:space="preserve"> +G295 - G307</f>
        <v>0</v>
      </c>
      <c r="H308" s="32">
        <f t="shared" si="9"/>
        <v>141</v>
      </c>
    </row>
    <row r="309" spans="2:8" ht="14.25">
      <c r="B309" s="28" t="s">
        <v>238</v>
      </c>
      <c r="C309" s="33"/>
      <c r="D309" s="29"/>
      <c r="E309" s="30">
        <f xml:space="preserve"> +E281 +E308</f>
        <v>17121225</v>
      </c>
      <c r="F309" s="30">
        <f t="shared" si="8"/>
        <v>17121225</v>
      </c>
      <c r="G309" s="30">
        <f xml:space="preserve"> +G281 +G308</f>
        <v>0</v>
      </c>
      <c r="H309" s="30">
        <f t="shared" si="9"/>
        <v>17121225</v>
      </c>
    </row>
  </sheetData>
  <mergeCells count="12">
    <mergeCell ref="B7:B281"/>
    <mergeCell ref="C7:C186"/>
    <mergeCell ref="C187:C280"/>
    <mergeCell ref="B282:B308"/>
    <mergeCell ref="C282:C295"/>
    <mergeCell ref="C296:C307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9"/>
  <sheetViews>
    <sheetView showGridLines="0" workbookViewId="0"/>
  </sheetViews>
  <sheetFormatPr defaultRowHeight="13.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F1" s="2"/>
      <c r="G1" s="3"/>
      <c r="H1" s="4" t="s">
        <v>0</v>
      </c>
    </row>
    <row r="2" spans="2:8" ht="21">
      <c r="B2" s="5" t="s">
        <v>239</v>
      </c>
      <c r="C2" s="5"/>
      <c r="D2" s="5"/>
      <c r="E2" s="5"/>
      <c r="F2" s="5"/>
      <c r="G2" s="5"/>
      <c r="H2" s="5"/>
    </row>
    <row r="3" spans="2:8" ht="21">
      <c r="B3" s="6" t="s">
        <v>240</v>
      </c>
      <c r="C3" s="6"/>
      <c r="D3" s="6"/>
      <c r="E3" s="6"/>
      <c r="F3" s="6"/>
      <c r="G3" s="6"/>
      <c r="H3" s="6"/>
    </row>
    <row r="4" spans="2:8" ht="15.75">
      <c r="B4" s="7"/>
      <c r="C4" s="7"/>
      <c r="D4" s="7"/>
      <c r="E4" s="7"/>
      <c r="F4" s="8"/>
      <c r="G4" s="8"/>
      <c r="H4" s="7" t="s">
        <v>241</v>
      </c>
    </row>
    <row r="5" spans="2:8" ht="14.25">
      <c r="B5" s="9" t="s">
        <v>4</v>
      </c>
      <c r="C5" s="10"/>
      <c r="D5" s="11"/>
      <c r="E5" s="12" t="s">
        <v>5</v>
      </c>
      <c r="F5" s="13" t="s">
        <v>6</v>
      </c>
      <c r="G5" s="13" t="s">
        <v>7</v>
      </c>
      <c r="H5" s="13" t="s">
        <v>8</v>
      </c>
    </row>
    <row r="6" spans="2:8" ht="57">
      <c r="B6" s="14"/>
      <c r="C6" s="15"/>
      <c r="D6" s="16"/>
      <c r="E6" s="17" t="s">
        <v>242</v>
      </c>
      <c r="F6" s="18"/>
      <c r="G6" s="18"/>
      <c r="H6" s="18"/>
    </row>
    <row r="7" spans="2:8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+E7</f>
        <v>0</v>
      </c>
      <c r="G7" s="21">
        <f>+G8+G12+G19+G26+G29+G33+G45+G53</f>
        <v>0</v>
      </c>
      <c r="H7" s="21">
        <f>F7-G7</f>
        <v>0</v>
      </c>
    </row>
    <row r="8" spans="2:8" ht="14.25">
      <c r="B8" s="22"/>
      <c r="C8" s="22"/>
      <c r="D8" s="23" t="s">
        <v>13</v>
      </c>
      <c r="E8" s="24">
        <f>+E9+E10+E11</f>
        <v>0</v>
      </c>
      <c r="F8" s="24">
        <f t="shared" ref="F8:F71" si="0">+E8</f>
        <v>0</v>
      </c>
      <c r="G8" s="24">
        <f>+G9+G10+G11</f>
        <v>0</v>
      </c>
      <c r="H8" s="24">
        <f t="shared" ref="H8:H71" si="1">F8-G8</f>
        <v>0</v>
      </c>
    </row>
    <row r="9" spans="2:8" ht="14.25">
      <c r="B9" s="22"/>
      <c r="C9" s="22"/>
      <c r="D9" s="23" t="s">
        <v>14</v>
      </c>
      <c r="E9" s="24"/>
      <c r="F9" s="24">
        <f t="shared" si="0"/>
        <v>0</v>
      </c>
      <c r="G9" s="24"/>
      <c r="H9" s="24">
        <f t="shared" si="1"/>
        <v>0</v>
      </c>
    </row>
    <row r="10" spans="2:8" ht="14.25">
      <c r="B10" s="22"/>
      <c r="C10" s="22"/>
      <c r="D10" s="23" t="s">
        <v>15</v>
      </c>
      <c r="E10" s="24"/>
      <c r="F10" s="24">
        <f t="shared" si="0"/>
        <v>0</v>
      </c>
      <c r="G10" s="24"/>
      <c r="H10" s="24">
        <f t="shared" si="1"/>
        <v>0</v>
      </c>
    </row>
    <row r="11" spans="2:8" ht="14.25">
      <c r="B11" s="22"/>
      <c r="C11" s="22"/>
      <c r="D11" s="23" t="s">
        <v>16</v>
      </c>
      <c r="E11" s="24"/>
      <c r="F11" s="24">
        <f t="shared" si="0"/>
        <v>0</v>
      </c>
      <c r="G11" s="24"/>
      <c r="H11" s="24">
        <f t="shared" si="1"/>
        <v>0</v>
      </c>
    </row>
    <row r="12" spans="2:8" ht="14.25">
      <c r="B12" s="22"/>
      <c r="C12" s="22"/>
      <c r="D12" s="23" t="s">
        <v>17</v>
      </c>
      <c r="E12" s="24">
        <f>+E13+E14+E15+E16+E17+E18</f>
        <v>0</v>
      </c>
      <c r="F12" s="24">
        <f t="shared" si="0"/>
        <v>0</v>
      </c>
      <c r="G12" s="24">
        <f>+G13+G14+G15+G16+G17+G18</f>
        <v>0</v>
      </c>
      <c r="H12" s="24">
        <f t="shared" si="1"/>
        <v>0</v>
      </c>
    </row>
    <row r="13" spans="2:8" ht="14.25">
      <c r="B13" s="22"/>
      <c r="C13" s="22"/>
      <c r="D13" s="23" t="s">
        <v>14</v>
      </c>
      <c r="E13" s="24"/>
      <c r="F13" s="24">
        <f t="shared" si="0"/>
        <v>0</v>
      </c>
      <c r="G13" s="24"/>
      <c r="H13" s="24">
        <f t="shared" si="1"/>
        <v>0</v>
      </c>
    </row>
    <row r="14" spans="2:8" ht="14.25">
      <c r="B14" s="22"/>
      <c r="C14" s="22"/>
      <c r="D14" s="23" t="s">
        <v>18</v>
      </c>
      <c r="E14" s="24"/>
      <c r="F14" s="24">
        <f t="shared" si="0"/>
        <v>0</v>
      </c>
      <c r="G14" s="24"/>
      <c r="H14" s="24">
        <f t="shared" si="1"/>
        <v>0</v>
      </c>
    </row>
    <row r="15" spans="2:8" ht="14.25">
      <c r="B15" s="22"/>
      <c r="C15" s="22"/>
      <c r="D15" s="23" t="s">
        <v>19</v>
      </c>
      <c r="E15" s="24"/>
      <c r="F15" s="24">
        <f t="shared" si="0"/>
        <v>0</v>
      </c>
      <c r="G15" s="24"/>
      <c r="H15" s="24">
        <f t="shared" si="1"/>
        <v>0</v>
      </c>
    </row>
    <row r="16" spans="2:8" ht="14.25">
      <c r="B16" s="22"/>
      <c r="C16" s="22"/>
      <c r="D16" s="23" t="s">
        <v>20</v>
      </c>
      <c r="E16" s="24"/>
      <c r="F16" s="24">
        <f t="shared" si="0"/>
        <v>0</v>
      </c>
      <c r="G16" s="24"/>
      <c r="H16" s="24">
        <f t="shared" si="1"/>
        <v>0</v>
      </c>
    </row>
    <row r="17" spans="2:8" ht="14.25">
      <c r="B17" s="22"/>
      <c r="C17" s="22"/>
      <c r="D17" s="23" t="s">
        <v>21</v>
      </c>
      <c r="E17" s="24"/>
      <c r="F17" s="24">
        <f t="shared" si="0"/>
        <v>0</v>
      </c>
      <c r="G17" s="24"/>
      <c r="H17" s="24">
        <f t="shared" si="1"/>
        <v>0</v>
      </c>
    </row>
    <row r="18" spans="2:8" ht="14.25">
      <c r="B18" s="22"/>
      <c r="C18" s="22"/>
      <c r="D18" s="23" t="s">
        <v>22</v>
      </c>
      <c r="E18" s="24"/>
      <c r="F18" s="24">
        <f t="shared" si="0"/>
        <v>0</v>
      </c>
      <c r="G18" s="24"/>
      <c r="H18" s="24">
        <f t="shared" si="1"/>
        <v>0</v>
      </c>
    </row>
    <row r="19" spans="2:8" ht="14.25">
      <c r="B19" s="22"/>
      <c r="C19" s="22"/>
      <c r="D19" s="23" t="s">
        <v>23</v>
      </c>
      <c r="E19" s="24">
        <f>+E20+E21+E22+E23+E24+E25</f>
        <v>0</v>
      </c>
      <c r="F19" s="24">
        <f t="shared" si="0"/>
        <v>0</v>
      </c>
      <c r="G19" s="24">
        <f>+G20+G21+G22+G23+G24+G25</f>
        <v>0</v>
      </c>
      <c r="H19" s="24">
        <f t="shared" si="1"/>
        <v>0</v>
      </c>
    </row>
    <row r="20" spans="2:8" ht="14.25">
      <c r="B20" s="22"/>
      <c r="C20" s="22"/>
      <c r="D20" s="23" t="s">
        <v>14</v>
      </c>
      <c r="E20" s="24"/>
      <c r="F20" s="24">
        <f t="shared" si="0"/>
        <v>0</v>
      </c>
      <c r="G20" s="24"/>
      <c r="H20" s="24">
        <f t="shared" si="1"/>
        <v>0</v>
      </c>
    </row>
    <row r="21" spans="2:8" ht="14.25">
      <c r="B21" s="22"/>
      <c r="C21" s="22"/>
      <c r="D21" s="23" t="s">
        <v>18</v>
      </c>
      <c r="E21" s="24"/>
      <c r="F21" s="24">
        <f t="shared" si="0"/>
        <v>0</v>
      </c>
      <c r="G21" s="24"/>
      <c r="H21" s="24">
        <f t="shared" si="1"/>
        <v>0</v>
      </c>
    </row>
    <row r="22" spans="2:8" ht="14.25">
      <c r="B22" s="22"/>
      <c r="C22" s="22"/>
      <c r="D22" s="23" t="s">
        <v>19</v>
      </c>
      <c r="E22" s="24"/>
      <c r="F22" s="24">
        <f t="shared" si="0"/>
        <v>0</v>
      </c>
      <c r="G22" s="24"/>
      <c r="H22" s="24">
        <f t="shared" si="1"/>
        <v>0</v>
      </c>
    </row>
    <row r="23" spans="2:8" ht="14.25">
      <c r="B23" s="22"/>
      <c r="C23" s="22"/>
      <c r="D23" s="23" t="s">
        <v>20</v>
      </c>
      <c r="E23" s="24"/>
      <c r="F23" s="24">
        <f t="shared" si="0"/>
        <v>0</v>
      </c>
      <c r="G23" s="24"/>
      <c r="H23" s="24">
        <f t="shared" si="1"/>
        <v>0</v>
      </c>
    </row>
    <row r="24" spans="2:8" ht="14.25">
      <c r="B24" s="22"/>
      <c r="C24" s="22"/>
      <c r="D24" s="23" t="s">
        <v>21</v>
      </c>
      <c r="E24" s="24"/>
      <c r="F24" s="24">
        <f t="shared" si="0"/>
        <v>0</v>
      </c>
      <c r="G24" s="24"/>
      <c r="H24" s="24">
        <f t="shared" si="1"/>
        <v>0</v>
      </c>
    </row>
    <row r="25" spans="2:8" ht="14.25">
      <c r="B25" s="22"/>
      <c r="C25" s="22"/>
      <c r="D25" s="23" t="s">
        <v>22</v>
      </c>
      <c r="E25" s="24"/>
      <c r="F25" s="24">
        <f t="shared" si="0"/>
        <v>0</v>
      </c>
      <c r="G25" s="24"/>
      <c r="H25" s="24">
        <f t="shared" si="1"/>
        <v>0</v>
      </c>
    </row>
    <row r="26" spans="2:8" ht="14.25">
      <c r="B26" s="22"/>
      <c r="C26" s="22"/>
      <c r="D26" s="23" t="s">
        <v>24</v>
      </c>
      <c r="E26" s="24">
        <f>+E27+E28</f>
        <v>0</v>
      </c>
      <c r="F26" s="24">
        <f t="shared" si="0"/>
        <v>0</v>
      </c>
      <c r="G26" s="24">
        <f>+G27+G28</f>
        <v>0</v>
      </c>
      <c r="H26" s="24">
        <f t="shared" si="1"/>
        <v>0</v>
      </c>
    </row>
    <row r="27" spans="2:8" ht="14.25">
      <c r="B27" s="22"/>
      <c r="C27" s="22"/>
      <c r="D27" s="23" t="s">
        <v>25</v>
      </c>
      <c r="E27" s="24"/>
      <c r="F27" s="24">
        <f t="shared" si="0"/>
        <v>0</v>
      </c>
      <c r="G27" s="24"/>
      <c r="H27" s="24">
        <f t="shared" si="1"/>
        <v>0</v>
      </c>
    </row>
    <row r="28" spans="2:8" ht="14.25">
      <c r="B28" s="22"/>
      <c r="C28" s="22"/>
      <c r="D28" s="23" t="s">
        <v>26</v>
      </c>
      <c r="E28" s="24"/>
      <c r="F28" s="24">
        <f t="shared" si="0"/>
        <v>0</v>
      </c>
      <c r="G28" s="24"/>
      <c r="H28" s="24">
        <f t="shared" si="1"/>
        <v>0</v>
      </c>
    </row>
    <row r="29" spans="2:8" ht="14.25">
      <c r="B29" s="22"/>
      <c r="C29" s="22"/>
      <c r="D29" s="23" t="s">
        <v>27</v>
      </c>
      <c r="E29" s="24">
        <f>+E30+E31+E32</f>
        <v>0</v>
      </c>
      <c r="F29" s="24">
        <f t="shared" si="0"/>
        <v>0</v>
      </c>
      <c r="G29" s="24">
        <f>+G30+G31+G32</f>
        <v>0</v>
      </c>
      <c r="H29" s="24">
        <f t="shared" si="1"/>
        <v>0</v>
      </c>
    </row>
    <row r="30" spans="2:8" ht="14.25">
      <c r="B30" s="22"/>
      <c r="C30" s="22"/>
      <c r="D30" s="23" t="s">
        <v>28</v>
      </c>
      <c r="E30" s="24"/>
      <c r="F30" s="24">
        <f t="shared" si="0"/>
        <v>0</v>
      </c>
      <c r="G30" s="24"/>
      <c r="H30" s="24">
        <f t="shared" si="1"/>
        <v>0</v>
      </c>
    </row>
    <row r="31" spans="2:8" ht="14.25">
      <c r="B31" s="22"/>
      <c r="C31" s="22"/>
      <c r="D31" s="23" t="s">
        <v>29</v>
      </c>
      <c r="E31" s="24"/>
      <c r="F31" s="24">
        <f t="shared" si="0"/>
        <v>0</v>
      </c>
      <c r="G31" s="24"/>
      <c r="H31" s="24">
        <f t="shared" si="1"/>
        <v>0</v>
      </c>
    </row>
    <row r="32" spans="2:8" ht="14.25">
      <c r="B32" s="22"/>
      <c r="C32" s="22"/>
      <c r="D32" s="23" t="s">
        <v>30</v>
      </c>
      <c r="E32" s="24"/>
      <c r="F32" s="24">
        <f t="shared" si="0"/>
        <v>0</v>
      </c>
      <c r="G32" s="24"/>
      <c r="H32" s="24">
        <f t="shared" si="1"/>
        <v>0</v>
      </c>
    </row>
    <row r="33" spans="2:8" ht="14.25">
      <c r="B33" s="22"/>
      <c r="C33" s="22"/>
      <c r="D33" s="23" t="s">
        <v>31</v>
      </c>
      <c r="E33" s="24">
        <f>+E34+E35+E36+E37+E38+E39+E40+E41+E42+E43+E44</f>
        <v>0</v>
      </c>
      <c r="F33" s="24">
        <f t="shared" si="0"/>
        <v>0</v>
      </c>
      <c r="G33" s="24">
        <f>+G34+G35+G36+G37+G38+G39+G40+G41+G42+G43+G44</f>
        <v>0</v>
      </c>
      <c r="H33" s="24">
        <f t="shared" si="1"/>
        <v>0</v>
      </c>
    </row>
    <row r="34" spans="2:8" ht="14.25">
      <c r="B34" s="22"/>
      <c r="C34" s="22"/>
      <c r="D34" s="23" t="s">
        <v>32</v>
      </c>
      <c r="E34" s="24"/>
      <c r="F34" s="24">
        <f t="shared" si="0"/>
        <v>0</v>
      </c>
      <c r="G34" s="24"/>
      <c r="H34" s="24">
        <f t="shared" si="1"/>
        <v>0</v>
      </c>
    </row>
    <row r="35" spans="2:8" ht="14.25">
      <c r="B35" s="22"/>
      <c r="C35" s="22"/>
      <c r="D35" s="23" t="s">
        <v>33</v>
      </c>
      <c r="E35" s="24"/>
      <c r="F35" s="24">
        <f t="shared" si="0"/>
        <v>0</v>
      </c>
      <c r="G35" s="24"/>
      <c r="H35" s="24">
        <f t="shared" si="1"/>
        <v>0</v>
      </c>
    </row>
    <row r="36" spans="2:8" ht="14.25">
      <c r="B36" s="22"/>
      <c r="C36" s="22"/>
      <c r="D36" s="23" t="s">
        <v>34</v>
      </c>
      <c r="E36" s="24"/>
      <c r="F36" s="24">
        <f t="shared" si="0"/>
        <v>0</v>
      </c>
      <c r="G36" s="24"/>
      <c r="H36" s="24">
        <f t="shared" si="1"/>
        <v>0</v>
      </c>
    </row>
    <row r="37" spans="2:8" ht="14.25">
      <c r="B37" s="22"/>
      <c r="C37" s="22"/>
      <c r="D37" s="23" t="s">
        <v>35</v>
      </c>
      <c r="E37" s="24"/>
      <c r="F37" s="24">
        <f t="shared" si="0"/>
        <v>0</v>
      </c>
      <c r="G37" s="24"/>
      <c r="H37" s="24">
        <f t="shared" si="1"/>
        <v>0</v>
      </c>
    </row>
    <row r="38" spans="2:8" ht="14.25">
      <c r="B38" s="22"/>
      <c r="C38" s="22"/>
      <c r="D38" s="23" t="s">
        <v>36</v>
      </c>
      <c r="E38" s="24"/>
      <c r="F38" s="24">
        <f t="shared" si="0"/>
        <v>0</v>
      </c>
      <c r="G38" s="24"/>
      <c r="H38" s="24">
        <f t="shared" si="1"/>
        <v>0</v>
      </c>
    </row>
    <row r="39" spans="2:8" ht="14.25">
      <c r="B39" s="22"/>
      <c r="C39" s="22"/>
      <c r="D39" s="23" t="s">
        <v>37</v>
      </c>
      <c r="E39" s="24"/>
      <c r="F39" s="24">
        <f t="shared" si="0"/>
        <v>0</v>
      </c>
      <c r="G39" s="24"/>
      <c r="H39" s="24">
        <f t="shared" si="1"/>
        <v>0</v>
      </c>
    </row>
    <row r="40" spans="2:8" ht="14.25">
      <c r="B40" s="22"/>
      <c r="C40" s="22"/>
      <c r="D40" s="23" t="s">
        <v>38</v>
      </c>
      <c r="E40" s="24"/>
      <c r="F40" s="24">
        <f t="shared" si="0"/>
        <v>0</v>
      </c>
      <c r="G40" s="24"/>
      <c r="H40" s="24">
        <f t="shared" si="1"/>
        <v>0</v>
      </c>
    </row>
    <row r="41" spans="2:8" ht="14.25">
      <c r="B41" s="22"/>
      <c r="C41" s="22"/>
      <c r="D41" s="23" t="s">
        <v>39</v>
      </c>
      <c r="E41" s="24"/>
      <c r="F41" s="24">
        <f t="shared" si="0"/>
        <v>0</v>
      </c>
      <c r="G41" s="24"/>
      <c r="H41" s="24">
        <f t="shared" si="1"/>
        <v>0</v>
      </c>
    </row>
    <row r="42" spans="2:8" ht="14.25">
      <c r="B42" s="22"/>
      <c r="C42" s="22"/>
      <c r="D42" s="23" t="s">
        <v>40</v>
      </c>
      <c r="E42" s="24"/>
      <c r="F42" s="24">
        <f t="shared" si="0"/>
        <v>0</v>
      </c>
      <c r="G42" s="24"/>
      <c r="H42" s="24">
        <f t="shared" si="1"/>
        <v>0</v>
      </c>
    </row>
    <row r="43" spans="2:8" ht="14.25">
      <c r="B43" s="22"/>
      <c r="C43" s="22"/>
      <c r="D43" s="23" t="s">
        <v>41</v>
      </c>
      <c r="E43" s="24"/>
      <c r="F43" s="24">
        <f t="shared" si="0"/>
        <v>0</v>
      </c>
      <c r="G43" s="24"/>
      <c r="H43" s="24">
        <f t="shared" si="1"/>
        <v>0</v>
      </c>
    </row>
    <row r="44" spans="2:8" ht="14.25">
      <c r="B44" s="22"/>
      <c r="C44" s="22"/>
      <c r="D44" s="23" t="s">
        <v>42</v>
      </c>
      <c r="E44" s="24"/>
      <c r="F44" s="24">
        <f t="shared" si="0"/>
        <v>0</v>
      </c>
      <c r="G44" s="24"/>
      <c r="H44" s="24">
        <f t="shared" si="1"/>
        <v>0</v>
      </c>
    </row>
    <row r="45" spans="2:8" ht="14.25">
      <c r="B45" s="22"/>
      <c r="C45" s="22"/>
      <c r="D45" s="23" t="s">
        <v>43</v>
      </c>
      <c r="E45" s="24">
        <f>+E46+E47+E48+E49+E50+E51+E52</f>
        <v>0</v>
      </c>
      <c r="F45" s="24">
        <f t="shared" si="0"/>
        <v>0</v>
      </c>
      <c r="G45" s="24">
        <f>+G46+G47+G48+G49+G50+G51+G52</f>
        <v>0</v>
      </c>
      <c r="H45" s="24">
        <f t="shared" si="1"/>
        <v>0</v>
      </c>
    </row>
    <row r="46" spans="2:8" ht="14.25">
      <c r="B46" s="22"/>
      <c r="C46" s="22"/>
      <c r="D46" s="23" t="s">
        <v>44</v>
      </c>
      <c r="E46" s="24"/>
      <c r="F46" s="24">
        <f t="shared" si="0"/>
        <v>0</v>
      </c>
      <c r="G46" s="24"/>
      <c r="H46" s="24">
        <f t="shared" si="1"/>
        <v>0</v>
      </c>
    </row>
    <row r="47" spans="2:8" ht="14.25">
      <c r="B47" s="22"/>
      <c r="C47" s="22"/>
      <c r="D47" s="23" t="s">
        <v>45</v>
      </c>
      <c r="E47" s="24"/>
      <c r="F47" s="24">
        <f t="shared" si="0"/>
        <v>0</v>
      </c>
      <c r="G47" s="24"/>
      <c r="H47" s="24">
        <f t="shared" si="1"/>
        <v>0</v>
      </c>
    </row>
    <row r="48" spans="2:8" ht="14.25">
      <c r="B48" s="22"/>
      <c r="C48" s="22"/>
      <c r="D48" s="23" t="s">
        <v>46</v>
      </c>
      <c r="E48" s="24"/>
      <c r="F48" s="24">
        <f t="shared" si="0"/>
        <v>0</v>
      </c>
      <c r="G48" s="24"/>
      <c r="H48" s="24">
        <f t="shared" si="1"/>
        <v>0</v>
      </c>
    </row>
    <row r="49" spans="2:8" ht="14.25">
      <c r="B49" s="22"/>
      <c r="C49" s="22"/>
      <c r="D49" s="23" t="s">
        <v>47</v>
      </c>
      <c r="E49" s="24"/>
      <c r="F49" s="24">
        <f t="shared" si="0"/>
        <v>0</v>
      </c>
      <c r="G49" s="24"/>
      <c r="H49" s="24">
        <f t="shared" si="1"/>
        <v>0</v>
      </c>
    </row>
    <row r="50" spans="2:8" ht="14.25">
      <c r="B50" s="22"/>
      <c r="C50" s="22"/>
      <c r="D50" s="23" t="s">
        <v>48</v>
      </c>
      <c r="E50" s="24"/>
      <c r="F50" s="24">
        <f t="shared" si="0"/>
        <v>0</v>
      </c>
      <c r="G50" s="24"/>
      <c r="H50" s="24">
        <f t="shared" si="1"/>
        <v>0</v>
      </c>
    </row>
    <row r="51" spans="2:8" ht="14.25">
      <c r="B51" s="22"/>
      <c r="C51" s="22"/>
      <c r="D51" s="23" t="s">
        <v>49</v>
      </c>
      <c r="E51" s="24"/>
      <c r="F51" s="24">
        <f t="shared" si="0"/>
        <v>0</v>
      </c>
      <c r="G51" s="24"/>
      <c r="H51" s="24">
        <f t="shared" si="1"/>
        <v>0</v>
      </c>
    </row>
    <row r="52" spans="2:8" ht="14.25">
      <c r="B52" s="22"/>
      <c r="C52" s="22"/>
      <c r="D52" s="23" t="s">
        <v>50</v>
      </c>
      <c r="E52" s="24"/>
      <c r="F52" s="24">
        <f t="shared" si="0"/>
        <v>0</v>
      </c>
      <c r="G52" s="24"/>
      <c r="H52" s="24">
        <f t="shared" si="1"/>
        <v>0</v>
      </c>
    </row>
    <row r="53" spans="2:8" ht="14.25">
      <c r="B53" s="22"/>
      <c r="C53" s="22"/>
      <c r="D53" s="23" t="s">
        <v>51</v>
      </c>
      <c r="E53" s="24"/>
      <c r="F53" s="24">
        <f t="shared" si="0"/>
        <v>0</v>
      </c>
      <c r="G53" s="24"/>
      <c r="H53" s="24">
        <f t="shared" si="1"/>
        <v>0</v>
      </c>
    </row>
    <row r="54" spans="2:8" ht="14.25">
      <c r="B54" s="22"/>
      <c r="C54" s="22"/>
      <c r="D54" s="23" t="s">
        <v>52</v>
      </c>
      <c r="E54" s="24">
        <f>+E55+E60+E66</f>
        <v>0</v>
      </c>
      <c r="F54" s="24">
        <f t="shared" si="0"/>
        <v>0</v>
      </c>
      <c r="G54" s="24">
        <f>+G55+G60+G66</f>
        <v>0</v>
      </c>
      <c r="H54" s="24">
        <f t="shared" si="1"/>
        <v>0</v>
      </c>
    </row>
    <row r="55" spans="2:8" ht="14.25">
      <c r="B55" s="22"/>
      <c r="C55" s="22"/>
      <c r="D55" s="23" t="s">
        <v>53</v>
      </c>
      <c r="E55" s="24">
        <f>+E56+E57+E58+E59</f>
        <v>0</v>
      </c>
      <c r="F55" s="24">
        <f t="shared" si="0"/>
        <v>0</v>
      </c>
      <c r="G55" s="24">
        <f>+G56+G57+G58+G59</f>
        <v>0</v>
      </c>
      <c r="H55" s="24">
        <f t="shared" si="1"/>
        <v>0</v>
      </c>
    </row>
    <row r="56" spans="2:8" ht="14.25">
      <c r="B56" s="22"/>
      <c r="C56" s="22"/>
      <c r="D56" s="23" t="s">
        <v>54</v>
      </c>
      <c r="E56" s="24"/>
      <c r="F56" s="24">
        <f t="shared" si="0"/>
        <v>0</v>
      </c>
      <c r="G56" s="24"/>
      <c r="H56" s="24">
        <f t="shared" si="1"/>
        <v>0</v>
      </c>
    </row>
    <row r="57" spans="2:8" ht="14.25">
      <c r="B57" s="22"/>
      <c r="C57" s="22"/>
      <c r="D57" s="23" t="s">
        <v>28</v>
      </c>
      <c r="E57" s="24"/>
      <c r="F57" s="24">
        <f t="shared" si="0"/>
        <v>0</v>
      </c>
      <c r="G57" s="24"/>
      <c r="H57" s="24">
        <f t="shared" si="1"/>
        <v>0</v>
      </c>
    </row>
    <row r="58" spans="2:8" ht="14.25">
      <c r="B58" s="22"/>
      <c r="C58" s="22"/>
      <c r="D58" s="23" t="s">
        <v>42</v>
      </c>
      <c r="E58" s="24"/>
      <c r="F58" s="24">
        <f t="shared" si="0"/>
        <v>0</v>
      </c>
      <c r="G58" s="24"/>
      <c r="H58" s="24">
        <f t="shared" si="1"/>
        <v>0</v>
      </c>
    </row>
    <row r="59" spans="2:8" ht="14.25">
      <c r="B59" s="22"/>
      <c r="C59" s="22"/>
      <c r="D59" s="23" t="s">
        <v>50</v>
      </c>
      <c r="E59" s="24"/>
      <c r="F59" s="24">
        <f t="shared" si="0"/>
        <v>0</v>
      </c>
      <c r="G59" s="24"/>
      <c r="H59" s="24">
        <f t="shared" si="1"/>
        <v>0</v>
      </c>
    </row>
    <row r="60" spans="2:8" ht="14.25">
      <c r="B60" s="22"/>
      <c r="C60" s="22"/>
      <c r="D60" s="23" t="s">
        <v>55</v>
      </c>
      <c r="E60" s="24">
        <f>+E61+E62+E63+E64+E65</f>
        <v>0</v>
      </c>
      <c r="F60" s="24">
        <f t="shared" si="0"/>
        <v>0</v>
      </c>
      <c r="G60" s="24">
        <f>+G61+G62+G63+G64+G65</f>
        <v>0</v>
      </c>
      <c r="H60" s="24">
        <f t="shared" si="1"/>
        <v>0</v>
      </c>
    </row>
    <row r="61" spans="2:8" ht="14.25">
      <c r="B61" s="22"/>
      <c r="C61" s="22"/>
      <c r="D61" s="23" t="s">
        <v>56</v>
      </c>
      <c r="E61" s="24"/>
      <c r="F61" s="24">
        <f t="shared" si="0"/>
        <v>0</v>
      </c>
      <c r="G61" s="24"/>
      <c r="H61" s="24">
        <f t="shared" si="1"/>
        <v>0</v>
      </c>
    </row>
    <row r="62" spans="2:8" ht="14.25">
      <c r="B62" s="22"/>
      <c r="C62" s="22"/>
      <c r="D62" s="23" t="s">
        <v>42</v>
      </c>
      <c r="E62" s="24"/>
      <c r="F62" s="24">
        <f t="shared" si="0"/>
        <v>0</v>
      </c>
      <c r="G62" s="24"/>
      <c r="H62" s="24">
        <f t="shared" si="1"/>
        <v>0</v>
      </c>
    </row>
    <row r="63" spans="2:8" ht="14.25">
      <c r="B63" s="22"/>
      <c r="C63" s="22"/>
      <c r="D63" s="23" t="s">
        <v>44</v>
      </c>
      <c r="E63" s="24"/>
      <c r="F63" s="24">
        <f t="shared" si="0"/>
        <v>0</v>
      </c>
      <c r="G63" s="24"/>
      <c r="H63" s="24">
        <f t="shared" si="1"/>
        <v>0</v>
      </c>
    </row>
    <row r="64" spans="2:8" ht="14.25">
      <c r="B64" s="22"/>
      <c r="C64" s="22"/>
      <c r="D64" s="23" t="s">
        <v>45</v>
      </c>
      <c r="E64" s="24"/>
      <c r="F64" s="24">
        <f t="shared" si="0"/>
        <v>0</v>
      </c>
      <c r="G64" s="24"/>
      <c r="H64" s="24">
        <f t="shared" si="1"/>
        <v>0</v>
      </c>
    </row>
    <row r="65" spans="2:8" ht="14.25">
      <c r="B65" s="22"/>
      <c r="C65" s="22"/>
      <c r="D65" s="23" t="s">
        <v>50</v>
      </c>
      <c r="E65" s="24"/>
      <c r="F65" s="24">
        <f t="shared" si="0"/>
        <v>0</v>
      </c>
      <c r="G65" s="24"/>
      <c r="H65" s="24">
        <f t="shared" si="1"/>
        <v>0</v>
      </c>
    </row>
    <row r="66" spans="2:8" ht="14.25">
      <c r="B66" s="22"/>
      <c r="C66" s="22"/>
      <c r="D66" s="23" t="s">
        <v>43</v>
      </c>
      <c r="E66" s="24">
        <f>+E67+E68+E69</f>
        <v>0</v>
      </c>
      <c r="F66" s="24">
        <f t="shared" si="0"/>
        <v>0</v>
      </c>
      <c r="G66" s="24">
        <f>+G67+G68+G69</f>
        <v>0</v>
      </c>
      <c r="H66" s="24">
        <f t="shared" si="1"/>
        <v>0</v>
      </c>
    </row>
    <row r="67" spans="2:8" ht="14.25">
      <c r="B67" s="22"/>
      <c r="C67" s="22"/>
      <c r="D67" s="23" t="s">
        <v>56</v>
      </c>
      <c r="E67" s="24"/>
      <c r="F67" s="24">
        <f t="shared" si="0"/>
        <v>0</v>
      </c>
      <c r="G67" s="24"/>
      <c r="H67" s="24">
        <f t="shared" si="1"/>
        <v>0</v>
      </c>
    </row>
    <row r="68" spans="2:8" ht="14.25">
      <c r="B68" s="22"/>
      <c r="C68" s="22"/>
      <c r="D68" s="23" t="s">
        <v>42</v>
      </c>
      <c r="E68" s="24"/>
      <c r="F68" s="24">
        <f t="shared" si="0"/>
        <v>0</v>
      </c>
      <c r="G68" s="24"/>
      <c r="H68" s="24">
        <f t="shared" si="1"/>
        <v>0</v>
      </c>
    </row>
    <row r="69" spans="2:8" ht="14.25">
      <c r="B69" s="22"/>
      <c r="C69" s="22"/>
      <c r="D69" s="23" t="s">
        <v>50</v>
      </c>
      <c r="E69" s="24"/>
      <c r="F69" s="24">
        <f t="shared" si="0"/>
        <v>0</v>
      </c>
      <c r="G69" s="24"/>
      <c r="H69" s="24">
        <f t="shared" si="1"/>
        <v>0</v>
      </c>
    </row>
    <row r="70" spans="2:8" ht="14.25">
      <c r="B70" s="22"/>
      <c r="C70" s="22"/>
      <c r="D70" s="23" t="s">
        <v>57</v>
      </c>
      <c r="E70" s="24">
        <f>+E71+E74+E75</f>
        <v>0</v>
      </c>
      <c r="F70" s="24">
        <f t="shared" si="0"/>
        <v>0</v>
      </c>
      <c r="G70" s="24">
        <f>+G71+G74+G75</f>
        <v>0</v>
      </c>
      <c r="H70" s="24">
        <f t="shared" si="1"/>
        <v>0</v>
      </c>
    </row>
    <row r="71" spans="2:8" ht="14.25">
      <c r="B71" s="22"/>
      <c r="C71" s="22"/>
      <c r="D71" s="23" t="s">
        <v>58</v>
      </c>
      <c r="E71" s="24">
        <f>+E72+E73</f>
        <v>0</v>
      </c>
      <c r="F71" s="24">
        <f t="shared" si="0"/>
        <v>0</v>
      </c>
      <c r="G71" s="24">
        <f>+G72+G73</f>
        <v>0</v>
      </c>
      <c r="H71" s="24">
        <f t="shared" si="1"/>
        <v>0</v>
      </c>
    </row>
    <row r="72" spans="2:8" ht="14.25">
      <c r="B72" s="22"/>
      <c r="C72" s="22"/>
      <c r="D72" s="23" t="s">
        <v>54</v>
      </c>
      <c r="E72" s="24"/>
      <c r="F72" s="24">
        <f t="shared" ref="F72:F135" si="2">+E72</f>
        <v>0</v>
      </c>
      <c r="G72" s="24"/>
      <c r="H72" s="24">
        <f t="shared" ref="H72:H135" si="3">F72-G72</f>
        <v>0</v>
      </c>
    </row>
    <row r="73" spans="2:8" ht="14.25">
      <c r="B73" s="22"/>
      <c r="C73" s="22"/>
      <c r="D73" s="23" t="s">
        <v>28</v>
      </c>
      <c r="E73" s="24"/>
      <c r="F73" s="24">
        <f t="shared" si="2"/>
        <v>0</v>
      </c>
      <c r="G73" s="24"/>
      <c r="H73" s="24">
        <f t="shared" si="3"/>
        <v>0</v>
      </c>
    </row>
    <row r="74" spans="2:8" ht="14.25">
      <c r="B74" s="22"/>
      <c r="C74" s="22"/>
      <c r="D74" s="23" t="s">
        <v>59</v>
      </c>
      <c r="E74" s="24"/>
      <c r="F74" s="24">
        <f t="shared" si="2"/>
        <v>0</v>
      </c>
      <c r="G74" s="24"/>
      <c r="H74" s="24">
        <f t="shared" si="3"/>
        <v>0</v>
      </c>
    </row>
    <row r="75" spans="2:8" ht="14.25">
      <c r="B75" s="22"/>
      <c r="C75" s="22"/>
      <c r="D75" s="23" t="s">
        <v>43</v>
      </c>
      <c r="E75" s="24">
        <f>+E76+E77+E78+E79+E80</f>
        <v>0</v>
      </c>
      <c r="F75" s="24">
        <f t="shared" si="2"/>
        <v>0</v>
      </c>
      <c r="G75" s="24">
        <f>+G76+G77+G78+G79+G80</f>
        <v>0</v>
      </c>
      <c r="H75" s="24">
        <f t="shared" si="3"/>
        <v>0</v>
      </c>
    </row>
    <row r="76" spans="2:8" ht="14.25">
      <c r="B76" s="22"/>
      <c r="C76" s="22"/>
      <c r="D76" s="23" t="s">
        <v>44</v>
      </c>
      <c r="E76" s="24"/>
      <c r="F76" s="24">
        <f t="shared" si="2"/>
        <v>0</v>
      </c>
      <c r="G76" s="24"/>
      <c r="H76" s="24">
        <f t="shared" si="3"/>
        <v>0</v>
      </c>
    </row>
    <row r="77" spans="2:8" ht="14.25">
      <c r="B77" s="22"/>
      <c r="C77" s="22"/>
      <c r="D77" s="23" t="s">
        <v>45</v>
      </c>
      <c r="E77" s="24"/>
      <c r="F77" s="24">
        <f t="shared" si="2"/>
        <v>0</v>
      </c>
      <c r="G77" s="24"/>
      <c r="H77" s="24">
        <f t="shared" si="3"/>
        <v>0</v>
      </c>
    </row>
    <row r="78" spans="2:8" ht="14.25">
      <c r="B78" s="22"/>
      <c r="C78" s="22"/>
      <c r="D78" s="23" t="s">
        <v>48</v>
      </c>
      <c r="E78" s="24"/>
      <c r="F78" s="24">
        <f t="shared" si="2"/>
        <v>0</v>
      </c>
      <c r="G78" s="24"/>
      <c r="H78" s="24">
        <f t="shared" si="3"/>
        <v>0</v>
      </c>
    </row>
    <row r="79" spans="2:8" ht="14.25">
      <c r="B79" s="22"/>
      <c r="C79" s="22"/>
      <c r="D79" s="23" t="s">
        <v>49</v>
      </c>
      <c r="E79" s="24"/>
      <c r="F79" s="24">
        <f t="shared" si="2"/>
        <v>0</v>
      </c>
      <c r="G79" s="24"/>
      <c r="H79" s="24">
        <f t="shared" si="3"/>
        <v>0</v>
      </c>
    </row>
    <row r="80" spans="2:8" ht="14.25">
      <c r="B80" s="22"/>
      <c r="C80" s="22"/>
      <c r="D80" s="23" t="s">
        <v>50</v>
      </c>
      <c r="E80" s="24"/>
      <c r="F80" s="24">
        <f t="shared" si="2"/>
        <v>0</v>
      </c>
      <c r="G80" s="24"/>
      <c r="H80" s="24">
        <f t="shared" si="3"/>
        <v>0</v>
      </c>
    </row>
    <row r="81" spans="2:8" ht="14.25">
      <c r="B81" s="22"/>
      <c r="C81" s="22"/>
      <c r="D81" s="23" t="s">
        <v>60</v>
      </c>
      <c r="E81" s="24">
        <f>+E82+E85+E88+E91+E94+E95+E99+E100</f>
        <v>0</v>
      </c>
      <c r="F81" s="24">
        <f t="shared" si="2"/>
        <v>0</v>
      </c>
      <c r="G81" s="24">
        <f>+G82+G85+G88+G91+G94+G95+G99+G100</f>
        <v>0</v>
      </c>
      <c r="H81" s="24">
        <f t="shared" si="3"/>
        <v>0</v>
      </c>
    </row>
    <row r="82" spans="2:8" ht="14.25">
      <c r="B82" s="22"/>
      <c r="C82" s="22"/>
      <c r="D82" s="23" t="s">
        <v>61</v>
      </c>
      <c r="E82" s="24">
        <f>+E83+E84</f>
        <v>0</v>
      </c>
      <c r="F82" s="24">
        <f t="shared" si="2"/>
        <v>0</v>
      </c>
      <c r="G82" s="24">
        <f>+G83+G84</f>
        <v>0</v>
      </c>
      <c r="H82" s="24">
        <f t="shared" si="3"/>
        <v>0</v>
      </c>
    </row>
    <row r="83" spans="2:8" ht="14.25">
      <c r="B83" s="22"/>
      <c r="C83" s="22"/>
      <c r="D83" s="23" t="s">
        <v>62</v>
      </c>
      <c r="E83" s="24"/>
      <c r="F83" s="24">
        <f t="shared" si="2"/>
        <v>0</v>
      </c>
      <c r="G83" s="24"/>
      <c r="H83" s="24">
        <f t="shared" si="3"/>
        <v>0</v>
      </c>
    </row>
    <row r="84" spans="2:8" ht="14.25">
      <c r="B84" s="22"/>
      <c r="C84" s="22"/>
      <c r="D84" s="23" t="s">
        <v>63</v>
      </c>
      <c r="E84" s="24"/>
      <c r="F84" s="24">
        <f t="shared" si="2"/>
        <v>0</v>
      </c>
      <c r="G84" s="24"/>
      <c r="H84" s="24">
        <f t="shared" si="3"/>
        <v>0</v>
      </c>
    </row>
    <row r="85" spans="2:8" ht="14.25">
      <c r="B85" s="22"/>
      <c r="C85" s="22"/>
      <c r="D85" s="23" t="s">
        <v>64</v>
      </c>
      <c r="E85" s="24">
        <f>+E86+E87</f>
        <v>0</v>
      </c>
      <c r="F85" s="24">
        <f t="shared" si="2"/>
        <v>0</v>
      </c>
      <c r="G85" s="24">
        <f>+G86+G87</f>
        <v>0</v>
      </c>
      <c r="H85" s="24">
        <f t="shared" si="3"/>
        <v>0</v>
      </c>
    </row>
    <row r="86" spans="2:8" ht="14.25">
      <c r="B86" s="22"/>
      <c r="C86" s="22"/>
      <c r="D86" s="23" t="s">
        <v>65</v>
      </c>
      <c r="E86" s="24"/>
      <c r="F86" s="24">
        <f t="shared" si="2"/>
        <v>0</v>
      </c>
      <c r="G86" s="24"/>
      <c r="H86" s="24">
        <f t="shared" si="3"/>
        <v>0</v>
      </c>
    </row>
    <row r="87" spans="2:8" ht="14.25">
      <c r="B87" s="22"/>
      <c r="C87" s="22"/>
      <c r="D87" s="23" t="s">
        <v>63</v>
      </c>
      <c r="E87" s="24"/>
      <c r="F87" s="24">
        <f t="shared" si="2"/>
        <v>0</v>
      </c>
      <c r="G87" s="24"/>
      <c r="H87" s="24">
        <f t="shared" si="3"/>
        <v>0</v>
      </c>
    </row>
    <row r="88" spans="2:8" ht="14.25">
      <c r="B88" s="22"/>
      <c r="C88" s="22"/>
      <c r="D88" s="23" t="s">
        <v>66</v>
      </c>
      <c r="E88" s="24">
        <f>+E89+E90</f>
        <v>0</v>
      </c>
      <c r="F88" s="24">
        <f t="shared" si="2"/>
        <v>0</v>
      </c>
      <c r="G88" s="24">
        <f>+G89+G90</f>
        <v>0</v>
      </c>
      <c r="H88" s="24">
        <f t="shared" si="3"/>
        <v>0</v>
      </c>
    </row>
    <row r="89" spans="2:8" ht="14.25">
      <c r="B89" s="22"/>
      <c r="C89" s="22"/>
      <c r="D89" s="23" t="s">
        <v>67</v>
      </c>
      <c r="E89" s="24"/>
      <c r="F89" s="24">
        <f t="shared" si="2"/>
        <v>0</v>
      </c>
      <c r="G89" s="24"/>
      <c r="H89" s="24">
        <f t="shared" si="3"/>
        <v>0</v>
      </c>
    </row>
    <row r="90" spans="2:8" ht="14.25">
      <c r="B90" s="22"/>
      <c r="C90" s="22"/>
      <c r="D90" s="23" t="s">
        <v>63</v>
      </c>
      <c r="E90" s="24"/>
      <c r="F90" s="24">
        <f t="shared" si="2"/>
        <v>0</v>
      </c>
      <c r="G90" s="24"/>
      <c r="H90" s="24">
        <f t="shared" si="3"/>
        <v>0</v>
      </c>
    </row>
    <row r="91" spans="2:8" ht="14.25">
      <c r="B91" s="22"/>
      <c r="C91" s="22"/>
      <c r="D91" s="23" t="s">
        <v>68</v>
      </c>
      <c r="E91" s="24">
        <f>+E92+E93</f>
        <v>0</v>
      </c>
      <c r="F91" s="24">
        <f t="shared" si="2"/>
        <v>0</v>
      </c>
      <c r="G91" s="24">
        <f>+G92+G93</f>
        <v>0</v>
      </c>
      <c r="H91" s="24">
        <f t="shared" si="3"/>
        <v>0</v>
      </c>
    </row>
    <row r="92" spans="2:8" ht="14.25">
      <c r="B92" s="22"/>
      <c r="C92" s="22"/>
      <c r="D92" s="23" t="s">
        <v>69</v>
      </c>
      <c r="E92" s="24"/>
      <c r="F92" s="24">
        <f t="shared" si="2"/>
        <v>0</v>
      </c>
      <c r="G92" s="24"/>
      <c r="H92" s="24">
        <f t="shared" si="3"/>
        <v>0</v>
      </c>
    </row>
    <row r="93" spans="2:8" ht="14.25">
      <c r="B93" s="22"/>
      <c r="C93" s="22"/>
      <c r="D93" s="23" t="s">
        <v>63</v>
      </c>
      <c r="E93" s="24"/>
      <c r="F93" s="24">
        <f t="shared" si="2"/>
        <v>0</v>
      </c>
      <c r="G93" s="24"/>
      <c r="H93" s="24">
        <f t="shared" si="3"/>
        <v>0</v>
      </c>
    </row>
    <row r="94" spans="2:8" ht="14.25">
      <c r="B94" s="22"/>
      <c r="C94" s="22"/>
      <c r="D94" s="23" t="s">
        <v>70</v>
      </c>
      <c r="E94" s="24"/>
      <c r="F94" s="24">
        <f t="shared" si="2"/>
        <v>0</v>
      </c>
      <c r="G94" s="24"/>
      <c r="H94" s="24">
        <f t="shared" si="3"/>
        <v>0</v>
      </c>
    </row>
    <row r="95" spans="2:8" ht="14.25">
      <c r="B95" s="22"/>
      <c r="C95" s="22"/>
      <c r="D95" s="23" t="s">
        <v>31</v>
      </c>
      <c r="E95" s="24">
        <f>+E96+E97+E98</f>
        <v>0</v>
      </c>
      <c r="F95" s="24">
        <f t="shared" si="2"/>
        <v>0</v>
      </c>
      <c r="G95" s="24">
        <f>+G96+G97+G98</f>
        <v>0</v>
      </c>
      <c r="H95" s="24">
        <f t="shared" si="3"/>
        <v>0</v>
      </c>
    </row>
    <row r="96" spans="2:8" ht="14.25">
      <c r="B96" s="22"/>
      <c r="C96" s="22"/>
      <c r="D96" s="23" t="s">
        <v>71</v>
      </c>
      <c r="E96" s="24"/>
      <c r="F96" s="24">
        <f t="shared" si="2"/>
        <v>0</v>
      </c>
      <c r="G96" s="24"/>
      <c r="H96" s="24">
        <f t="shared" si="3"/>
        <v>0</v>
      </c>
    </row>
    <row r="97" spans="2:8" ht="14.25">
      <c r="B97" s="22"/>
      <c r="C97" s="22"/>
      <c r="D97" s="23" t="s">
        <v>72</v>
      </c>
      <c r="E97" s="24"/>
      <c r="F97" s="24">
        <f t="shared" si="2"/>
        <v>0</v>
      </c>
      <c r="G97" s="24"/>
      <c r="H97" s="24">
        <f t="shared" si="3"/>
        <v>0</v>
      </c>
    </row>
    <row r="98" spans="2:8" ht="14.25">
      <c r="B98" s="22"/>
      <c r="C98" s="22"/>
      <c r="D98" s="23" t="s">
        <v>42</v>
      </c>
      <c r="E98" s="24"/>
      <c r="F98" s="24">
        <f t="shared" si="2"/>
        <v>0</v>
      </c>
      <c r="G98" s="24"/>
      <c r="H98" s="24">
        <f t="shared" si="3"/>
        <v>0</v>
      </c>
    </row>
    <row r="99" spans="2:8" ht="14.25">
      <c r="B99" s="22"/>
      <c r="C99" s="22"/>
      <c r="D99" s="23" t="s">
        <v>59</v>
      </c>
      <c r="E99" s="24"/>
      <c r="F99" s="24">
        <f t="shared" si="2"/>
        <v>0</v>
      </c>
      <c r="G99" s="24"/>
      <c r="H99" s="24">
        <f t="shared" si="3"/>
        <v>0</v>
      </c>
    </row>
    <row r="100" spans="2:8" ht="14.25">
      <c r="B100" s="22"/>
      <c r="C100" s="22"/>
      <c r="D100" s="23" t="s">
        <v>43</v>
      </c>
      <c r="E100" s="24">
        <f>+E101+E102+E103+E104+E105</f>
        <v>0</v>
      </c>
      <c r="F100" s="24">
        <f t="shared" si="2"/>
        <v>0</v>
      </c>
      <c r="G100" s="24">
        <f>+G101+G102+G103+G104+G105</f>
        <v>0</v>
      </c>
      <c r="H100" s="24">
        <f t="shared" si="3"/>
        <v>0</v>
      </c>
    </row>
    <row r="101" spans="2:8" ht="14.25">
      <c r="B101" s="22"/>
      <c r="C101" s="22"/>
      <c r="D101" s="23" t="s">
        <v>44</v>
      </c>
      <c r="E101" s="24"/>
      <c r="F101" s="24">
        <f t="shared" si="2"/>
        <v>0</v>
      </c>
      <c r="G101" s="24"/>
      <c r="H101" s="24">
        <f t="shared" si="3"/>
        <v>0</v>
      </c>
    </row>
    <row r="102" spans="2:8" ht="14.25">
      <c r="B102" s="22"/>
      <c r="C102" s="22"/>
      <c r="D102" s="23" t="s">
        <v>45</v>
      </c>
      <c r="E102" s="24"/>
      <c r="F102" s="24">
        <f t="shared" si="2"/>
        <v>0</v>
      </c>
      <c r="G102" s="24"/>
      <c r="H102" s="24">
        <f t="shared" si="3"/>
        <v>0</v>
      </c>
    </row>
    <row r="103" spans="2:8" ht="14.25">
      <c r="B103" s="22"/>
      <c r="C103" s="22"/>
      <c r="D103" s="23" t="s">
        <v>48</v>
      </c>
      <c r="E103" s="24"/>
      <c r="F103" s="24">
        <f t="shared" si="2"/>
        <v>0</v>
      </c>
      <c r="G103" s="24"/>
      <c r="H103" s="24">
        <f t="shared" si="3"/>
        <v>0</v>
      </c>
    </row>
    <row r="104" spans="2:8" ht="14.25">
      <c r="B104" s="22"/>
      <c r="C104" s="22"/>
      <c r="D104" s="23" t="s">
        <v>49</v>
      </c>
      <c r="E104" s="24"/>
      <c r="F104" s="24">
        <f t="shared" si="2"/>
        <v>0</v>
      </c>
      <c r="G104" s="24"/>
      <c r="H104" s="24">
        <f t="shared" si="3"/>
        <v>0</v>
      </c>
    </row>
    <row r="105" spans="2:8" ht="14.25">
      <c r="B105" s="22"/>
      <c r="C105" s="22"/>
      <c r="D105" s="23" t="s">
        <v>50</v>
      </c>
      <c r="E105" s="24"/>
      <c r="F105" s="24">
        <f t="shared" si="2"/>
        <v>0</v>
      </c>
      <c r="G105" s="24"/>
      <c r="H105" s="24">
        <f t="shared" si="3"/>
        <v>0</v>
      </c>
    </row>
    <row r="106" spans="2:8" ht="14.25">
      <c r="B106" s="22"/>
      <c r="C106" s="22"/>
      <c r="D106" s="23" t="s">
        <v>73</v>
      </c>
      <c r="E106" s="24"/>
      <c r="F106" s="24">
        <f t="shared" si="2"/>
        <v>0</v>
      </c>
      <c r="G106" s="24"/>
      <c r="H106" s="24">
        <f t="shared" si="3"/>
        <v>0</v>
      </c>
    </row>
    <row r="107" spans="2:8" ht="14.25">
      <c r="B107" s="22"/>
      <c r="C107" s="22"/>
      <c r="D107" s="23" t="s">
        <v>74</v>
      </c>
      <c r="E107" s="24"/>
      <c r="F107" s="24">
        <f t="shared" si="2"/>
        <v>0</v>
      </c>
      <c r="G107" s="24"/>
      <c r="H107" s="24">
        <f t="shared" si="3"/>
        <v>0</v>
      </c>
    </row>
    <row r="108" spans="2:8" ht="14.25">
      <c r="B108" s="22"/>
      <c r="C108" s="22"/>
      <c r="D108" s="23" t="s">
        <v>75</v>
      </c>
      <c r="E108" s="24">
        <f>+E109+E110+E119+E124+E125+E129+E130+E136</f>
        <v>0</v>
      </c>
      <c r="F108" s="24">
        <f t="shared" si="2"/>
        <v>0</v>
      </c>
      <c r="G108" s="24">
        <f>+G109+G110+G119+G124+G125+G129+G130+G136</f>
        <v>0</v>
      </c>
      <c r="H108" s="24">
        <f t="shared" si="3"/>
        <v>0</v>
      </c>
    </row>
    <row r="109" spans="2:8" ht="14.25">
      <c r="B109" s="22"/>
      <c r="C109" s="22"/>
      <c r="D109" s="23" t="s">
        <v>76</v>
      </c>
      <c r="E109" s="24"/>
      <c r="F109" s="24">
        <f t="shared" si="2"/>
        <v>0</v>
      </c>
      <c r="G109" s="24"/>
      <c r="H109" s="24">
        <f t="shared" si="3"/>
        <v>0</v>
      </c>
    </row>
    <row r="110" spans="2:8" ht="14.25">
      <c r="B110" s="22"/>
      <c r="C110" s="22"/>
      <c r="D110" s="23" t="s">
        <v>77</v>
      </c>
      <c r="E110" s="24">
        <f>+E111+E112+E113+E114+E115+E116+E117+E118</f>
        <v>0</v>
      </c>
      <c r="F110" s="24">
        <f t="shared" si="2"/>
        <v>0</v>
      </c>
      <c r="G110" s="24">
        <f>+G111+G112+G113+G114+G115+G116+G117+G118</f>
        <v>0</v>
      </c>
      <c r="H110" s="24">
        <f t="shared" si="3"/>
        <v>0</v>
      </c>
    </row>
    <row r="111" spans="2:8" ht="14.25">
      <c r="B111" s="22"/>
      <c r="C111" s="22"/>
      <c r="D111" s="23" t="s">
        <v>78</v>
      </c>
      <c r="E111" s="24"/>
      <c r="F111" s="24">
        <f t="shared" si="2"/>
        <v>0</v>
      </c>
      <c r="G111" s="24"/>
      <c r="H111" s="24">
        <f t="shared" si="3"/>
        <v>0</v>
      </c>
    </row>
    <row r="112" spans="2:8" ht="14.25">
      <c r="B112" s="22"/>
      <c r="C112" s="22"/>
      <c r="D112" s="23" t="s">
        <v>79</v>
      </c>
      <c r="E112" s="24"/>
      <c r="F112" s="24">
        <f t="shared" si="2"/>
        <v>0</v>
      </c>
      <c r="G112" s="24"/>
      <c r="H112" s="24">
        <f t="shared" si="3"/>
        <v>0</v>
      </c>
    </row>
    <row r="113" spans="2:8" ht="14.25">
      <c r="B113" s="22"/>
      <c r="C113" s="22"/>
      <c r="D113" s="23" t="s">
        <v>80</v>
      </c>
      <c r="E113" s="24"/>
      <c r="F113" s="24">
        <f t="shared" si="2"/>
        <v>0</v>
      </c>
      <c r="G113" s="24"/>
      <c r="H113" s="24">
        <f t="shared" si="3"/>
        <v>0</v>
      </c>
    </row>
    <row r="114" spans="2:8" ht="14.25">
      <c r="B114" s="22"/>
      <c r="C114" s="22"/>
      <c r="D114" s="23" t="s">
        <v>81</v>
      </c>
      <c r="E114" s="24"/>
      <c r="F114" s="24">
        <f t="shared" si="2"/>
        <v>0</v>
      </c>
      <c r="G114" s="24"/>
      <c r="H114" s="24">
        <f t="shared" si="3"/>
        <v>0</v>
      </c>
    </row>
    <row r="115" spans="2:8" ht="14.25">
      <c r="B115" s="22"/>
      <c r="C115" s="22"/>
      <c r="D115" s="23" t="s">
        <v>82</v>
      </c>
      <c r="E115" s="24"/>
      <c r="F115" s="24">
        <f t="shared" si="2"/>
        <v>0</v>
      </c>
      <c r="G115" s="24"/>
      <c r="H115" s="24">
        <f t="shared" si="3"/>
        <v>0</v>
      </c>
    </row>
    <row r="116" spans="2:8" ht="14.25">
      <c r="B116" s="22"/>
      <c r="C116" s="22"/>
      <c r="D116" s="23" t="s">
        <v>83</v>
      </c>
      <c r="E116" s="24"/>
      <c r="F116" s="24">
        <f t="shared" si="2"/>
        <v>0</v>
      </c>
      <c r="G116" s="24"/>
      <c r="H116" s="24">
        <f t="shared" si="3"/>
        <v>0</v>
      </c>
    </row>
    <row r="117" spans="2:8" ht="14.25">
      <c r="B117" s="22"/>
      <c r="C117" s="22"/>
      <c r="D117" s="23" t="s">
        <v>84</v>
      </c>
      <c r="E117" s="24"/>
      <c r="F117" s="24">
        <f t="shared" si="2"/>
        <v>0</v>
      </c>
      <c r="G117" s="24"/>
      <c r="H117" s="24">
        <f t="shared" si="3"/>
        <v>0</v>
      </c>
    </row>
    <row r="118" spans="2:8" ht="14.25">
      <c r="B118" s="22"/>
      <c r="C118" s="22"/>
      <c r="D118" s="23" t="s">
        <v>85</v>
      </c>
      <c r="E118" s="24"/>
      <c r="F118" s="24">
        <f t="shared" si="2"/>
        <v>0</v>
      </c>
      <c r="G118" s="24"/>
      <c r="H118" s="24">
        <f t="shared" si="3"/>
        <v>0</v>
      </c>
    </row>
    <row r="119" spans="2:8" ht="14.25">
      <c r="B119" s="22"/>
      <c r="C119" s="22"/>
      <c r="D119" s="23" t="s">
        <v>86</v>
      </c>
      <c r="E119" s="24">
        <f>+E120+E121+E122+E123</f>
        <v>0</v>
      </c>
      <c r="F119" s="24">
        <f t="shared" si="2"/>
        <v>0</v>
      </c>
      <c r="G119" s="24">
        <f>+G120+G121+G122+G123</f>
        <v>0</v>
      </c>
      <c r="H119" s="24">
        <f t="shared" si="3"/>
        <v>0</v>
      </c>
    </row>
    <row r="120" spans="2:8" ht="14.25">
      <c r="B120" s="22"/>
      <c r="C120" s="22"/>
      <c r="D120" s="23" t="s">
        <v>87</v>
      </c>
      <c r="E120" s="24"/>
      <c r="F120" s="24">
        <f t="shared" si="2"/>
        <v>0</v>
      </c>
      <c r="G120" s="24"/>
      <c r="H120" s="24">
        <f t="shared" si="3"/>
        <v>0</v>
      </c>
    </row>
    <row r="121" spans="2:8" ht="14.25">
      <c r="B121" s="22"/>
      <c r="C121" s="22"/>
      <c r="D121" s="23" t="s">
        <v>88</v>
      </c>
      <c r="E121" s="24"/>
      <c r="F121" s="24">
        <f t="shared" si="2"/>
        <v>0</v>
      </c>
      <c r="G121" s="24"/>
      <c r="H121" s="24">
        <f t="shared" si="3"/>
        <v>0</v>
      </c>
    </row>
    <row r="122" spans="2:8" ht="14.25">
      <c r="B122" s="22"/>
      <c r="C122" s="22"/>
      <c r="D122" s="23" t="s">
        <v>89</v>
      </c>
      <c r="E122" s="24"/>
      <c r="F122" s="24">
        <f t="shared" si="2"/>
        <v>0</v>
      </c>
      <c r="G122" s="24"/>
      <c r="H122" s="24">
        <f t="shared" si="3"/>
        <v>0</v>
      </c>
    </row>
    <row r="123" spans="2:8" ht="14.25">
      <c r="B123" s="22"/>
      <c r="C123" s="22"/>
      <c r="D123" s="23" t="s">
        <v>90</v>
      </c>
      <c r="E123" s="24"/>
      <c r="F123" s="24">
        <f t="shared" si="2"/>
        <v>0</v>
      </c>
      <c r="G123" s="24"/>
      <c r="H123" s="24">
        <f t="shared" si="3"/>
        <v>0</v>
      </c>
    </row>
    <row r="124" spans="2:8" ht="14.25">
      <c r="B124" s="22"/>
      <c r="C124" s="22"/>
      <c r="D124" s="23" t="s">
        <v>91</v>
      </c>
      <c r="E124" s="24"/>
      <c r="F124" s="24">
        <f t="shared" si="2"/>
        <v>0</v>
      </c>
      <c r="G124" s="24"/>
      <c r="H124" s="24">
        <f t="shared" si="3"/>
        <v>0</v>
      </c>
    </row>
    <row r="125" spans="2:8" ht="14.25">
      <c r="B125" s="22"/>
      <c r="C125" s="22"/>
      <c r="D125" s="23" t="s">
        <v>92</v>
      </c>
      <c r="E125" s="24">
        <f>+E126+E127+E128</f>
        <v>0</v>
      </c>
      <c r="F125" s="24">
        <f t="shared" si="2"/>
        <v>0</v>
      </c>
      <c r="G125" s="24">
        <f>+G126+G127+G128</f>
        <v>0</v>
      </c>
      <c r="H125" s="24">
        <f t="shared" si="3"/>
        <v>0</v>
      </c>
    </row>
    <row r="126" spans="2:8" ht="14.25">
      <c r="B126" s="22"/>
      <c r="C126" s="22"/>
      <c r="D126" s="23" t="s">
        <v>93</v>
      </c>
      <c r="E126" s="24"/>
      <c r="F126" s="24">
        <f t="shared" si="2"/>
        <v>0</v>
      </c>
      <c r="G126" s="24"/>
      <c r="H126" s="24">
        <f t="shared" si="3"/>
        <v>0</v>
      </c>
    </row>
    <row r="127" spans="2:8" ht="14.25">
      <c r="B127" s="22"/>
      <c r="C127" s="22"/>
      <c r="D127" s="23" t="s">
        <v>94</v>
      </c>
      <c r="E127" s="24"/>
      <c r="F127" s="24">
        <f t="shared" si="2"/>
        <v>0</v>
      </c>
      <c r="G127" s="24"/>
      <c r="H127" s="24">
        <f t="shared" si="3"/>
        <v>0</v>
      </c>
    </row>
    <row r="128" spans="2:8" ht="14.25">
      <c r="B128" s="22"/>
      <c r="C128" s="22"/>
      <c r="D128" s="23" t="s">
        <v>95</v>
      </c>
      <c r="E128" s="24"/>
      <c r="F128" s="24">
        <f t="shared" si="2"/>
        <v>0</v>
      </c>
      <c r="G128" s="24"/>
      <c r="H128" s="24">
        <f t="shared" si="3"/>
        <v>0</v>
      </c>
    </row>
    <row r="129" spans="2:8" ht="14.25">
      <c r="B129" s="22"/>
      <c r="C129" s="22"/>
      <c r="D129" s="23" t="s">
        <v>96</v>
      </c>
      <c r="E129" s="24"/>
      <c r="F129" s="24">
        <f t="shared" si="2"/>
        <v>0</v>
      </c>
      <c r="G129" s="24"/>
      <c r="H129" s="24">
        <f t="shared" si="3"/>
        <v>0</v>
      </c>
    </row>
    <row r="130" spans="2:8" ht="14.25">
      <c r="B130" s="22"/>
      <c r="C130" s="22"/>
      <c r="D130" s="23" t="s">
        <v>43</v>
      </c>
      <c r="E130" s="24">
        <f>+E131+E132+E133+E134+E135</f>
        <v>0</v>
      </c>
      <c r="F130" s="24">
        <f t="shared" si="2"/>
        <v>0</v>
      </c>
      <c r="G130" s="24">
        <f>+G131+G132+G133+G134+G135</f>
        <v>0</v>
      </c>
      <c r="H130" s="24">
        <f t="shared" si="3"/>
        <v>0</v>
      </c>
    </row>
    <row r="131" spans="2:8" ht="14.25">
      <c r="B131" s="22"/>
      <c r="C131" s="22"/>
      <c r="D131" s="23" t="s">
        <v>44</v>
      </c>
      <c r="E131" s="24"/>
      <c r="F131" s="24">
        <f t="shared" si="2"/>
        <v>0</v>
      </c>
      <c r="G131" s="24"/>
      <c r="H131" s="24">
        <f t="shared" si="3"/>
        <v>0</v>
      </c>
    </row>
    <row r="132" spans="2:8" ht="14.25">
      <c r="B132" s="22"/>
      <c r="C132" s="22"/>
      <c r="D132" s="23" t="s">
        <v>45</v>
      </c>
      <c r="E132" s="24"/>
      <c r="F132" s="24">
        <f t="shared" si="2"/>
        <v>0</v>
      </c>
      <c r="G132" s="24"/>
      <c r="H132" s="24">
        <f t="shared" si="3"/>
        <v>0</v>
      </c>
    </row>
    <row r="133" spans="2:8" ht="14.25">
      <c r="B133" s="22"/>
      <c r="C133" s="22"/>
      <c r="D133" s="23" t="s">
        <v>48</v>
      </c>
      <c r="E133" s="24"/>
      <c r="F133" s="24">
        <f t="shared" si="2"/>
        <v>0</v>
      </c>
      <c r="G133" s="24"/>
      <c r="H133" s="24">
        <f t="shared" si="3"/>
        <v>0</v>
      </c>
    </row>
    <row r="134" spans="2:8" ht="14.25">
      <c r="B134" s="22"/>
      <c r="C134" s="22"/>
      <c r="D134" s="23" t="s">
        <v>49</v>
      </c>
      <c r="E134" s="24"/>
      <c r="F134" s="24">
        <f t="shared" si="2"/>
        <v>0</v>
      </c>
      <c r="G134" s="24"/>
      <c r="H134" s="24">
        <f t="shared" si="3"/>
        <v>0</v>
      </c>
    </row>
    <row r="135" spans="2:8" ht="14.25">
      <c r="B135" s="22"/>
      <c r="C135" s="22"/>
      <c r="D135" s="23" t="s">
        <v>50</v>
      </c>
      <c r="E135" s="24"/>
      <c r="F135" s="24">
        <f t="shared" si="2"/>
        <v>0</v>
      </c>
      <c r="G135" s="24"/>
      <c r="H135" s="24">
        <f t="shared" si="3"/>
        <v>0</v>
      </c>
    </row>
    <row r="136" spans="2:8" ht="14.25">
      <c r="B136" s="22"/>
      <c r="C136" s="22"/>
      <c r="D136" s="23" t="s">
        <v>51</v>
      </c>
      <c r="E136" s="24"/>
      <c r="F136" s="24">
        <f t="shared" ref="F136:F199" si="4">+E136</f>
        <v>0</v>
      </c>
      <c r="G136" s="24"/>
      <c r="H136" s="24">
        <f t="shared" ref="H136:H199" si="5">F136-G136</f>
        <v>0</v>
      </c>
    </row>
    <row r="137" spans="2:8" ht="14.25">
      <c r="B137" s="22"/>
      <c r="C137" s="22"/>
      <c r="D137" s="23" t="s">
        <v>97</v>
      </c>
      <c r="E137" s="24">
        <f>+E138+E141+E142+E143</f>
        <v>0</v>
      </c>
      <c r="F137" s="24">
        <f t="shared" si="4"/>
        <v>0</v>
      </c>
      <c r="G137" s="24">
        <f>+G138+G141+G142+G143</f>
        <v>0</v>
      </c>
      <c r="H137" s="24">
        <f t="shared" si="5"/>
        <v>0</v>
      </c>
    </row>
    <row r="138" spans="2:8" ht="14.25">
      <c r="B138" s="22"/>
      <c r="C138" s="22"/>
      <c r="D138" s="23" t="s">
        <v>58</v>
      </c>
      <c r="E138" s="24">
        <f>+E139+E140</f>
        <v>0</v>
      </c>
      <c r="F138" s="24">
        <f t="shared" si="4"/>
        <v>0</v>
      </c>
      <c r="G138" s="24">
        <f>+G139+G140</f>
        <v>0</v>
      </c>
      <c r="H138" s="24">
        <f t="shared" si="5"/>
        <v>0</v>
      </c>
    </row>
    <row r="139" spans="2:8" ht="14.25">
      <c r="B139" s="22"/>
      <c r="C139" s="22"/>
      <c r="D139" s="23" t="s">
        <v>54</v>
      </c>
      <c r="E139" s="24"/>
      <c r="F139" s="24">
        <f t="shared" si="4"/>
        <v>0</v>
      </c>
      <c r="G139" s="24"/>
      <c r="H139" s="24">
        <f t="shared" si="5"/>
        <v>0</v>
      </c>
    </row>
    <row r="140" spans="2:8" ht="14.25">
      <c r="B140" s="22"/>
      <c r="C140" s="22"/>
      <c r="D140" s="23" t="s">
        <v>28</v>
      </c>
      <c r="E140" s="24"/>
      <c r="F140" s="24">
        <f t="shared" si="4"/>
        <v>0</v>
      </c>
      <c r="G140" s="24"/>
      <c r="H140" s="24">
        <f t="shared" si="5"/>
        <v>0</v>
      </c>
    </row>
    <row r="141" spans="2:8" ht="14.25">
      <c r="B141" s="22"/>
      <c r="C141" s="22"/>
      <c r="D141" s="23" t="s">
        <v>98</v>
      </c>
      <c r="E141" s="24"/>
      <c r="F141" s="24">
        <f t="shared" si="4"/>
        <v>0</v>
      </c>
      <c r="G141" s="24"/>
      <c r="H141" s="24">
        <f t="shared" si="5"/>
        <v>0</v>
      </c>
    </row>
    <row r="142" spans="2:8" ht="14.25">
      <c r="B142" s="22"/>
      <c r="C142" s="22"/>
      <c r="D142" s="23" t="s">
        <v>91</v>
      </c>
      <c r="E142" s="24"/>
      <c r="F142" s="24">
        <f t="shared" si="4"/>
        <v>0</v>
      </c>
      <c r="G142" s="24"/>
      <c r="H142" s="24">
        <f t="shared" si="5"/>
        <v>0</v>
      </c>
    </row>
    <row r="143" spans="2:8" ht="14.25">
      <c r="B143" s="22"/>
      <c r="C143" s="22"/>
      <c r="D143" s="23" t="s">
        <v>43</v>
      </c>
      <c r="E143" s="24">
        <f>+E144+E145+E146+E147+E148</f>
        <v>0</v>
      </c>
      <c r="F143" s="24">
        <f t="shared" si="4"/>
        <v>0</v>
      </c>
      <c r="G143" s="24">
        <f>+G144+G145+G146+G147+G148</f>
        <v>0</v>
      </c>
      <c r="H143" s="24">
        <f t="shared" si="5"/>
        <v>0</v>
      </c>
    </row>
    <row r="144" spans="2:8" ht="14.25">
      <c r="B144" s="22"/>
      <c r="C144" s="22"/>
      <c r="D144" s="23" t="s">
        <v>44</v>
      </c>
      <c r="E144" s="24"/>
      <c r="F144" s="24">
        <f t="shared" si="4"/>
        <v>0</v>
      </c>
      <c r="G144" s="24"/>
      <c r="H144" s="24">
        <f t="shared" si="5"/>
        <v>0</v>
      </c>
    </row>
    <row r="145" spans="2:8" ht="14.25">
      <c r="B145" s="22"/>
      <c r="C145" s="22"/>
      <c r="D145" s="23" t="s">
        <v>45</v>
      </c>
      <c r="E145" s="24"/>
      <c r="F145" s="24">
        <f t="shared" si="4"/>
        <v>0</v>
      </c>
      <c r="G145" s="24"/>
      <c r="H145" s="24">
        <f t="shared" si="5"/>
        <v>0</v>
      </c>
    </row>
    <row r="146" spans="2:8" ht="14.25">
      <c r="B146" s="22"/>
      <c r="C146" s="22"/>
      <c r="D146" s="23" t="s">
        <v>48</v>
      </c>
      <c r="E146" s="24"/>
      <c r="F146" s="24">
        <f t="shared" si="4"/>
        <v>0</v>
      </c>
      <c r="G146" s="24"/>
      <c r="H146" s="24">
        <f t="shared" si="5"/>
        <v>0</v>
      </c>
    </row>
    <row r="147" spans="2:8" ht="14.25">
      <c r="B147" s="22"/>
      <c r="C147" s="22"/>
      <c r="D147" s="23" t="s">
        <v>49</v>
      </c>
      <c r="E147" s="24"/>
      <c r="F147" s="24">
        <f t="shared" si="4"/>
        <v>0</v>
      </c>
      <c r="G147" s="24"/>
      <c r="H147" s="24">
        <f t="shared" si="5"/>
        <v>0</v>
      </c>
    </row>
    <row r="148" spans="2:8" ht="14.25">
      <c r="B148" s="22"/>
      <c r="C148" s="22"/>
      <c r="D148" s="23" t="s">
        <v>50</v>
      </c>
      <c r="E148" s="24"/>
      <c r="F148" s="24">
        <f t="shared" si="4"/>
        <v>0</v>
      </c>
      <c r="G148" s="24"/>
      <c r="H148" s="24">
        <f t="shared" si="5"/>
        <v>0</v>
      </c>
    </row>
    <row r="149" spans="2:8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 t="shared" si="4"/>
        <v>0</v>
      </c>
      <c r="G149" s="24">
        <f>+G150+G151+G152+G153+G154+G155+G156+G157+G158+G159+G162+G168</f>
        <v>0</v>
      </c>
      <c r="H149" s="24">
        <f t="shared" si="5"/>
        <v>0</v>
      </c>
    </row>
    <row r="150" spans="2:8" ht="14.25">
      <c r="B150" s="22"/>
      <c r="C150" s="22"/>
      <c r="D150" s="23" t="s">
        <v>100</v>
      </c>
      <c r="E150" s="24"/>
      <c r="F150" s="24">
        <f t="shared" si="4"/>
        <v>0</v>
      </c>
      <c r="G150" s="24"/>
      <c r="H150" s="24">
        <f t="shared" si="5"/>
        <v>0</v>
      </c>
    </row>
    <row r="151" spans="2:8" ht="14.25">
      <c r="B151" s="22"/>
      <c r="C151" s="22"/>
      <c r="D151" s="23" t="s">
        <v>101</v>
      </c>
      <c r="E151" s="24"/>
      <c r="F151" s="24">
        <f t="shared" si="4"/>
        <v>0</v>
      </c>
      <c r="G151" s="24"/>
      <c r="H151" s="24">
        <f t="shared" si="5"/>
        <v>0</v>
      </c>
    </row>
    <row r="152" spans="2:8" ht="14.25">
      <c r="B152" s="22"/>
      <c r="C152" s="22"/>
      <c r="D152" s="23" t="s">
        <v>102</v>
      </c>
      <c r="E152" s="24"/>
      <c r="F152" s="24">
        <f t="shared" si="4"/>
        <v>0</v>
      </c>
      <c r="G152" s="24"/>
      <c r="H152" s="24">
        <f t="shared" si="5"/>
        <v>0</v>
      </c>
    </row>
    <row r="153" spans="2:8" ht="14.25">
      <c r="B153" s="22"/>
      <c r="C153" s="22"/>
      <c r="D153" s="23" t="s">
        <v>103</v>
      </c>
      <c r="E153" s="24"/>
      <c r="F153" s="24">
        <f t="shared" si="4"/>
        <v>0</v>
      </c>
      <c r="G153" s="24"/>
      <c r="H153" s="24">
        <f t="shared" si="5"/>
        <v>0</v>
      </c>
    </row>
    <row r="154" spans="2:8" ht="14.25">
      <c r="B154" s="22"/>
      <c r="C154" s="22"/>
      <c r="D154" s="23" t="s">
        <v>104</v>
      </c>
      <c r="E154" s="24"/>
      <c r="F154" s="24">
        <f t="shared" si="4"/>
        <v>0</v>
      </c>
      <c r="G154" s="24"/>
      <c r="H154" s="24">
        <f t="shared" si="5"/>
        <v>0</v>
      </c>
    </row>
    <row r="155" spans="2:8" ht="14.25">
      <c r="B155" s="22"/>
      <c r="C155" s="22"/>
      <c r="D155" s="23" t="s">
        <v>105</v>
      </c>
      <c r="E155" s="24"/>
      <c r="F155" s="24">
        <f t="shared" si="4"/>
        <v>0</v>
      </c>
      <c r="G155" s="24"/>
      <c r="H155" s="24">
        <f t="shared" si="5"/>
        <v>0</v>
      </c>
    </row>
    <row r="156" spans="2:8" ht="14.25">
      <c r="B156" s="22"/>
      <c r="C156" s="22"/>
      <c r="D156" s="23" t="s">
        <v>106</v>
      </c>
      <c r="E156" s="24"/>
      <c r="F156" s="24">
        <f t="shared" si="4"/>
        <v>0</v>
      </c>
      <c r="G156" s="24"/>
      <c r="H156" s="24">
        <f t="shared" si="5"/>
        <v>0</v>
      </c>
    </row>
    <row r="157" spans="2:8" ht="14.25">
      <c r="B157" s="22"/>
      <c r="C157" s="22"/>
      <c r="D157" s="23" t="s">
        <v>107</v>
      </c>
      <c r="E157" s="24"/>
      <c r="F157" s="24">
        <f t="shared" si="4"/>
        <v>0</v>
      </c>
      <c r="G157" s="24"/>
      <c r="H157" s="24">
        <f t="shared" si="5"/>
        <v>0</v>
      </c>
    </row>
    <row r="158" spans="2:8" ht="14.25">
      <c r="B158" s="22"/>
      <c r="C158" s="22"/>
      <c r="D158" s="23" t="s">
        <v>108</v>
      </c>
      <c r="E158" s="24"/>
      <c r="F158" s="24">
        <f t="shared" si="4"/>
        <v>0</v>
      </c>
      <c r="G158" s="24"/>
      <c r="H158" s="24">
        <f t="shared" si="5"/>
        <v>0</v>
      </c>
    </row>
    <row r="159" spans="2:8" ht="14.25">
      <c r="B159" s="22"/>
      <c r="C159" s="22"/>
      <c r="D159" s="23" t="s">
        <v>109</v>
      </c>
      <c r="E159" s="24">
        <f>+E160+E161</f>
        <v>0</v>
      </c>
      <c r="F159" s="24">
        <f t="shared" si="4"/>
        <v>0</v>
      </c>
      <c r="G159" s="24">
        <f>+G160+G161</f>
        <v>0</v>
      </c>
      <c r="H159" s="24">
        <f t="shared" si="5"/>
        <v>0</v>
      </c>
    </row>
    <row r="160" spans="2:8" ht="14.25">
      <c r="B160" s="22"/>
      <c r="C160" s="22"/>
      <c r="D160" s="23" t="s">
        <v>110</v>
      </c>
      <c r="E160" s="24"/>
      <c r="F160" s="24">
        <f t="shared" si="4"/>
        <v>0</v>
      </c>
      <c r="G160" s="24"/>
      <c r="H160" s="24">
        <f t="shared" si="5"/>
        <v>0</v>
      </c>
    </row>
    <row r="161" spans="2:8" ht="14.25">
      <c r="B161" s="22"/>
      <c r="C161" s="22"/>
      <c r="D161" s="23" t="s">
        <v>111</v>
      </c>
      <c r="E161" s="24"/>
      <c r="F161" s="24">
        <f t="shared" si="4"/>
        <v>0</v>
      </c>
      <c r="G161" s="24"/>
      <c r="H161" s="24">
        <f t="shared" si="5"/>
        <v>0</v>
      </c>
    </row>
    <row r="162" spans="2:8" ht="14.25">
      <c r="B162" s="22"/>
      <c r="C162" s="22"/>
      <c r="D162" s="23" t="s">
        <v>112</v>
      </c>
      <c r="E162" s="24">
        <f>+E163+E164+E165+E166+E167</f>
        <v>0</v>
      </c>
      <c r="F162" s="24">
        <f t="shared" si="4"/>
        <v>0</v>
      </c>
      <c r="G162" s="24">
        <f>+G163+G164+G165+G166+G167</f>
        <v>0</v>
      </c>
      <c r="H162" s="24">
        <f t="shared" si="5"/>
        <v>0</v>
      </c>
    </row>
    <row r="163" spans="2:8" ht="14.25">
      <c r="B163" s="22"/>
      <c r="C163" s="22"/>
      <c r="D163" s="23" t="s">
        <v>44</v>
      </c>
      <c r="E163" s="24"/>
      <c r="F163" s="24">
        <f t="shared" si="4"/>
        <v>0</v>
      </c>
      <c r="G163" s="24"/>
      <c r="H163" s="24">
        <f t="shared" si="5"/>
        <v>0</v>
      </c>
    </row>
    <row r="164" spans="2:8" ht="14.25">
      <c r="B164" s="22"/>
      <c r="C164" s="22"/>
      <c r="D164" s="23" t="s">
        <v>45</v>
      </c>
      <c r="E164" s="24"/>
      <c r="F164" s="24">
        <f t="shared" si="4"/>
        <v>0</v>
      </c>
      <c r="G164" s="24"/>
      <c r="H164" s="24">
        <f t="shared" si="5"/>
        <v>0</v>
      </c>
    </row>
    <row r="165" spans="2:8" ht="14.25">
      <c r="B165" s="22"/>
      <c r="C165" s="22"/>
      <c r="D165" s="23" t="s">
        <v>48</v>
      </c>
      <c r="E165" s="24"/>
      <c r="F165" s="24">
        <f t="shared" si="4"/>
        <v>0</v>
      </c>
      <c r="G165" s="24"/>
      <c r="H165" s="24">
        <f t="shared" si="5"/>
        <v>0</v>
      </c>
    </row>
    <row r="166" spans="2:8" ht="14.25">
      <c r="B166" s="22"/>
      <c r="C166" s="22"/>
      <c r="D166" s="23" t="s">
        <v>49</v>
      </c>
      <c r="E166" s="24"/>
      <c r="F166" s="24">
        <f t="shared" si="4"/>
        <v>0</v>
      </c>
      <c r="G166" s="24"/>
      <c r="H166" s="24">
        <f t="shared" si="5"/>
        <v>0</v>
      </c>
    </row>
    <row r="167" spans="2:8" ht="14.25">
      <c r="B167" s="22"/>
      <c r="C167" s="22"/>
      <c r="D167" s="23" t="s">
        <v>113</v>
      </c>
      <c r="E167" s="24"/>
      <c r="F167" s="24">
        <f t="shared" si="4"/>
        <v>0</v>
      </c>
      <c r="G167" s="24"/>
      <c r="H167" s="24">
        <f t="shared" si="5"/>
        <v>0</v>
      </c>
    </row>
    <row r="168" spans="2:8" ht="14.25">
      <c r="B168" s="22"/>
      <c r="C168" s="22"/>
      <c r="D168" s="23" t="s">
        <v>51</v>
      </c>
      <c r="E168" s="24"/>
      <c r="F168" s="24">
        <f t="shared" si="4"/>
        <v>0</v>
      </c>
      <c r="G168" s="24"/>
      <c r="H168" s="24">
        <f t="shared" si="5"/>
        <v>0</v>
      </c>
    </row>
    <row r="169" spans="2:8" ht="14.25">
      <c r="B169" s="22"/>
      <c r="C169" s="22"/>
      <c r="D169" s="23" t="s">
        <v>114</v>
      </c>
      <c r="E169" s="24"/>
      <c r="F169" s="24">
        <f t="shared" si="4"/>
        <v>0</v>
      </c>
      <c r="G169" s="24"/>
      <c r="H169" s="24">
        <f t="shared" si="5"/>
        <v>0</v>
      </c>
    </row>
    <row r="170" spans="2:8" ht="14.25">
      <c r="B170" s="22"/>
      <c r="C170" s="22"/>
      <c r="D170" s="23" t="s">
        <v>115</v>
      </c>
      <c r="E170" s="24">
        <f>+E171+E172</f>
        <v>0</v>
      </c>
      <c r="F170" s="24">
        <f t="shared" si="4"/>
        <v>0</v>
      </c>
      <c r="G170" s="24">
        <f>+G171+G172</f>
        <v>0</v>
      </c>
      <c r="H170" s="24">
        <f t="shared" si="5"/>
        <v>0</v>
      </c>
    </row>
    <row r="171" spans="2:8" ht="14.25">
      <c r="B171" s="22"/>
      <c r="C171" s="22"/>
      <c r="D171" s="23" t="s">
        <v>116</v>
      </c>
      <c r="E171" s="24"/>
      <c r="F171" s="24">
        <f t="shared" si="4"/>
        <v>0</v>
      </c>
      <c r="G171" s="24"/>
      <c r="H171" s="24">
        <f t="shared" si="5"/>
        <v>0</v>
      </c>
    </row>
    <row r="172" spans="2:8" ht="14.25">
      <c r="B172" s="22"/>
      <c r="C172" s="22"/>
      <c r="D172" s="23" t="s">
        <v>43</v>
      </c>
      <c r="E172" s="24">
        <f>+E173</f>
        <v>0</v>
      </c>
      <c r="F172" s="24">
        <f t="shared" si="4"/>
        <v>0</v>
      </c>
      <c r="G172" s="24">
        <f>+G173</f>
        <v>0</v>
      </c>
      <c r="H172" s="24">
        <f t="shared" si="5"/>
        <v>0</v>
      </c>
    </row>
    <row r="173" spans="2:8" ht="14.25">
      <c r="B173" s="22"/>
      <c r="C173" s="22"/>
      <c r="D173" s="23" t="s">
        <v>45</v>
      </c>
      <c r="E173" s="24"/>
      <c r="F173" s="24">
        <f t="shared" si="4"/>
        <v>0</v>
      </c>
      <c r="G173" s="24"/>
      <c r="H173" s="24">
        <f t="shared" si="5"/>
        <v>0</v>
      </c>
    </row>
    <row r="174" spans="2:8" ht="14.25">
      <c r="B174" s="22"/>
      <c r="C174" s="22"/>
      <c r="D174" s="23" t="s">
        <v>117</v>
      </c>
      <c r="E174" s="24">
        <f>+E175+E176</f>
        <v>7227816</v>
      </c>
      <c r="F174" s="24">
        <f t="shared" si="4"/>
        <v>7227816</v>
      </c>
      <c r="G174" s="24">
        <f>+G175+G176</f>
        <v>0</v>
      </c>
      <c r="H174" s="24">
        <f t="shared" si="5"/>
        <v>7227816</v>
      </c>
    </row>
    <row r="175" spans="2:8" ht="14.25">
      <c r="B175" s="22"/>
      <c r="C175" s="22"/>
      <c r="D175" s="23" t="s">
        <v>91</v>
      </c>
      <c r="E175" s="24">
        <v>394720</v>
      </c>
      <c r="F175" s="24">
        <f t="shared" si="4"/>
        <v>394720</v>
      </c>
      <c r="G175" s="24"/>
      <c r="H175" s="24">
        <f t="shared" si="5"/>
        <v>394720</v>
      </c>
    </row>
    <row r="176" spans="2:8" ht="14.25">
      <c r="B176" s="22"/>
      <c r="C176" s="22"/>
      <c r="D176" s="23" t="s">
        <v>43</v>
      </c>
      <c r="E176" s="24">
        <f>+E177</f>
        <v>6833096</v>
      </c>
      <c r="F176" s="24">
        <f t="shared" si="4"/>
        <v>6833096</v>
      </c>
      <c r="G176" s="24">
        <f>+G177</f>
        <v>0</v>
      </c>
      <c r="H176" s="24">
        <f t="shared" si="5"/>
        <v>6833096</v>
      </c>
    </row>
    <row r="177" spans="2:8" ht="14.25">
      <c r="B177" s="22"/>
      <c r="C177" s="22"/>
      <c r="D177" s="23" t="s">
        <v>44</v>
      </c>
      <c r="E177" s="24">
        <v>6833096</v>
      </c>
      <c r="F177" s="24">
        <f t="shared" si="4"/>
        <v>6833096</v>
      </c>
      <c r="G177" s="24"/>
      <c r="H177" s="24">
        <f t="shared" si="5"/>
        <v>6833096</v>
      </c>
    </row>
    <row r="178" spans="2:8" ht="14.25">
      <c r="B178" s="22"/>
      <c r="C178" s="22"/>
      <c r="D178" s="23" t="s">
        <v>118</v>
      </c>
      <c r="E178" s="24">
        <f>+E179+E180</f>
        <v>0</v>
      </c>
      <c r="F178" s="24">
        <f t="shared" si="4"/>
        <v>0</v>
      </c>
      <c r="G178" s="24">
        <f>+G179+G180</f>
        <v>0</v>
      </c>
      <c r="H178" s="24">
        <f t="shared" si="5"/>
        <v>0</v>
      </c>
    </row>
    <row r="179" spans="2:8" ht="14.25">
      <c r="B179" s="22"/>
      <c r="C179" s="22"/>
      <c r="D179" s="23" t="s">
        <v>119</v>
      </c>
      <c r="E179" s="24"/>
      <c r="F179" s="24">
        <f t="shared" si="4"/>
        <v>0</v>
      </c>
      <c r="G179" s="24"/>
      <c r="H179" s="24">
        <f t="shared" si="5"/>
        <v>0</v>
      </c>
    </row>
    <row r="180" spans="2:8" ht="14.25">
      <c r="B180" s="22"/>
      <c r="C180" s="22"/>
      <c r="D180" s="23" t="s">
        <v>43</v>
      </c>
      <c r="E180" s="24">
        <f>+E181</f>
        <v>0</v>
      </c>
      <c r="F180" s="24">
        <f t="shared" si="4"/>
        <v>0</v>
      </c>
      <c r="G180" s="24">
        <f>+G181</f>
        <v>0</v>
      </c>
      <c r="H180" s="24">
        <f t="shared" si="5"/>
        <v>0</v>
      </c>
    </row>
    <row r="181" spans="2:8" ht="14.25">
      <c r="B181" s="22"/>
      <c r="C181" s="22"/>
      <c r="D181" s="23" t="s">
        <v>45</v>
      </c>
      <c r="E181" s="24"/>
      <c r="F181" s="24">
        <f t="shared" si="4"/>
        <v>0</v>
      </c>
      <c r="G181" s="24"/>
      <c r="H181" s="24">
        <f t="shared" si="5"/>
        <v>0</v>
      </c>
    </row>
    <row r="182" spans="2:8" ht="14.25">
      <c r="B182" s="22"/>
      <c r="C182" s="22"/>
      <c r="D182" s="23" t="s">
        <v>120</v>
      </c>
      <c r="E182" s="24">
        <f>+E183+E184</f>
        <v>700500</v>
      </c>
      <c r="F182" s="24">
        <f t="shared" si="4"/>
        <v>700500</v>
      </c>
      <c r="G182" s="24">
        <f>+G183+G184</f>
        <v>0</v>
      </c>
      <c r="H182" s="24">
        <f t="shared" si="5"/>
        <v>700500</v>
      </c>
    </row>
    <row r="183" spans="2:8" ht="14.25">
      <c r="B183" s="22"/>
      <c r="C183" s="22"/>
      <c r="D183" s="23" t="s">
        <v>121</v>
      </c>
      <c r="E183" s="24"/>
      <c r="F183" s="24">
        <f t="shared" si="4"/>
        <v>0</v>
      </c>
      <c r="G183" s="24"/>
      <c r="H183" s="24">
        <f t="shared" si="5"/>
        <v>0</v>
      </c>
    </row>
    <row r="184" spans="2:8" ht="14.25">
      <c r="B184" s="22"/>
      <c r="C184" s="22"/>
      <c r="D184" s="23" t="s">
        <v>122</v>
      </c>
      <c r="E184" s="24">
        <v>700500</v>
      </c>
      <c r="F184" s="24">
        <f t="shared" si="4"/>
        <v>700500</v>
      </c>
      <c r="G184" s="24"/>
      <c r="H184" s="24">
        <f t="shared" si="5"/>
        <v>700500</v>
      </c>
    </row>
    <row r="185" spans="2:8" ht="14.25">
      <c r="B185" s="22"/>
      <c r="C185" s="22"/>
      <c r="D185" s="23" t="s">
        <v>123</v>
      </c>
      <c r="E185" s="24">
        <v>5300</v>
      </c>
      <c r="F185" s="24">
        <f t="shared" si="4"/>
        <v>5300</v>
      </c>
      <c r="G185" s="24"/>
      <c r="H185" s="24">
        <f t="shared" si="5"/>
        <v>5300</v>
      </c>
    </row>
    <row r="186" spans="2:8" ht="14.25">
      <c r="B186" s="22"/>
      <c r="C186" s="25"/>
      <c r="D186" s="26" t="s">
        <v>124</v>
      </c>
      <c r="E186" s="27">
        <f>+E7+E54+E70+E81+E106+E107+E108+E137+E149+E169+E170+E174+E178+E182+E185</f>
        <v>7933616</v>
      </c>
      <c r="F186" s="27">
        <f t="shared" si="4"/>
        <v>7933616</v>
      </c>
      <c r="G186" s="27">
        <f>+G7+G54+G70+G81+G106+G107+G108+G137+G149+G169+G170+G174+G178+G182+G185</f>
        <v>0</v>
      </c>
      <c r="H186" s="27">
        <f t="shared" si="5"/>
        <v>7933616</v>
      </c>
    </row>
    <row r="187" spans="2:8" ht="14.25">
      <c r="B187" s="22"/>
      <c r="C187" s="19" t="s">
        <v>125</v>
      </c>
      <c r="D187" s="23" t="s">
        <v>126</v>
      </c>
      <c r="E187" s="24">
        <f>+E188+E189+E190+E191+E192+E193+E194+E195+E196+E197+E198+E199+E200</f>
        <v>6605945</v>
      </c>
      <c r="F187" s="24">
        <f t="shared" si="4"/>
        <v>6605945</v>
      </c>
      <c r="G187" s="24">
        <f>+G188+G189+G190+G191+G192+G193+G194+G195+G196+G197+G198+G199+G200</f>
        <v>0</v>
      </c>
      <c r="H187" s="24">
        <f t="shared" si="5"/>
        <v>6605945</v>
      </c>
    </row>
    <row r="188" spans="2:8" ht="14.25">
      <c r="B188" s="22"/>
      <c r="C188" s="22"/>
      <c r="D188" s="23" t="s">
        <v>127</v>
      </c>
      <c r="E188" s="24"/>
      <c r="F188" s="24">
        <f t="shared" si="4"/>
        <v>0</v>
      </c>
      <c r="G188" s="24"/>
      <c r="H188" s="24">
        <f t="shared" si="5"/>
        <v>0</v>
      </c>
    </row>
    <row r="189" spans="2:8" ht="14.25">
      <c r="B189" s="22"/>
      <c r="C189" s="22"/>
      <c r="D189" s="23" t="s">
        <v>128</v>
      </c>
      <c r="E189" s="24">
        <v>5048760</v>
      </c>
      <c r="F189" s="24">
        <f t="shared" si="4"/>
        <v>5048760</v>
      </c>
      <c r="G189" s="24"/>
      <c r="H189" s="24">
        <f t="shared" si="5"/>
        <v>5048760</v>
      </c>
    </row>
    <row r="190" spans="2:8" ht="14.25">
      <c r="B190" s="22"/>
      <c r="C190" s="22"/>
      <c r="D190" s="23" t="s">
        <v>129</v>
      </c>
      <c r="E190" s="24">
        <v>260000</v>
      </c>
      <c r="F190" s="24">
        <f t="shared" si="4"/>
        <v>260000</v>
      </c>
      <c r="G190" s="24"/>
      <c r="H190" s="24">
        <f t="shared" si="5"/>
        <v>260000</v>
      </c>
    </row>
    <row r="191" spans="2:8" ht="14.25">
      <c r="B191" s="22"/>
      <c r="C191" s="22"/>
      <c r="D191" s="23" t="s">
        <v>130</v>
      </c>
      <c r="E191" s="24"/>
      <c r="F191" s="24">
        <f t="shared" si="4"/>
        <v>0</v>
      </c>
      <c r="G191" s="24"/>
      <c r="H191" s="24">
        <f t="shared" si="5"/>
        <v>0</v>
      </c>
    </row>
    <row r="192" spans="2:8" ht="14.25">
      <c r="B192" s="22"/>
      <c r="C192" s="22"/>
      <c r="D192" s="23" t="s">
        <v>131</v>
      </c>
      <c r="E192" s="24"/>
      <c r="F192" s="24">
        <f t="shared" si="4"/>
        <v>0</v>
      </c>
      <c r="G192" s="24"/>
      <c r="H192" s="24">
        <f t="shared" si="5"/>
        <v>0</v>
      </c>
    </row>
    <row r="193" spans="2:8" ht="14.25">
      <c r="B193" s="22"/>
      <c r="C193" s="22"/>
      <c r="D193" s="23" t="s">
        <v>132</v>
      </c>
      <c r="E193" s="24"/>
      <c r="F193" s="24">
        <f t="shared" si="4"/>
        <v>0</v>
      </c>
      <c r="G193" s="24"/>
      <c r="H193" s="24">
        <f t="shared" si="5"/>
        <v>0</v>
      </c>
    </row>
    <row r="194" spans="2:8" ht="14.25">
      <c r="B194" s="22"/>
      <c r="C194" s="22"/>
      <c r="D194" s="23" t="s">
        <v>133</v>
      </c>
      <c r="E194" s="24">
        <v>740000</v>
      </c>
      <c r="F194" s="24">
        <f t="shared" si="4"/>
        <v>740000</v>
      </c>
      <c r="G194" s="24"/>
      <c r="H194" s="24">
        <f t="shared" si="5"/>
        <v>740000</v>
      </c>
    </row>
    <row r="195" spans="2:8" ht="14.25">
      <c r="B195" s="22"/>
      <c r="C195" s="22"/>
      <c r="D195" s="23" t="s">
        <v>134</v>
      </c>
      <c r="E195" s="24">
        <v>50000</v>
      </c>
      <c r="F195" s="24">
        <f t="shared" si="4"/>
        <v>50000</v>
      </c>
      <c r="G195" s="24"/>
      <c r="H195" s="24">
        <f t="shared" si="5"/>
        <v>50000</v>
      </c>
    </row>
    <row r="196" spans="2:8" ht="14.25">
      <c r="B196" s="22"/>
      <c r="C196" s="22"/>
      <c r="D196" s="23" t="s">
        <v>135</v>
      </c>
      <c r="E196" s="24"/>
      <c r="F196" s="24">
        <f t="shared" si="4"/>
        <v>0</v>
      </c>
      <c r="G196" s="24"/>
      <c r="H196" s="24">
        <f t="shared" si="5"/>
        <v>0</v>
      </c>
    </row>
    <row r="197" spans="2:8" ht="14.25">
      <c r="B197" s="22"/>
      <c r="C197" s="22"/>
      <c r="D197" s="23" t="s">
        <v>136</v>
      </c>
      <c r="E197" s="24"/>
      <c r="F197" s="24">
        <f t="shared" si="4"/>
        <v>0</v>
      </c>
      <c r="G197" s="24"/>
      <c r="H197" s="24">
        <f t="shared" si="5"/>
        <v>0</v>
      </c>
    </row>
    <row r="198" spans="2:8" ht="14.25">
      <c r="B198" s="22"/>
      <c r="C198" s="22"/>
      <c r="D198" s="23" t="s">
        <v>137</v>
      </c>
      <c r="E198" s="24">
        <v>91420</v>
      </c>
      <c r="F198" s="24">
        <f t="shared" si="4"/>
        <v>91420</v>
      </c>
      <c r="G198" s="24"/>
      <c r="H198" s="24">
        <f t="shared" si="5"/>
        <v>91420</v>
      </c>
    </row>
    <row r="199" spans="2:8" ht="14.25">
      <c r="B199" s="22"/>
      <c r="C199" s="22"/>
      <c r="D199" s="23" t="s">
        <v>138</v>
      </c>
      <c r="E199" s="24"/>
      <c r="F199" s="24">
        <f t="shared" si="4"/>
        <v>0</v>
      </c>
      <c r="G199" s="24"/>
      <c r="H199" s="24">
        <f t="shared" si="5"/>
        <v>0</v>
      </c>
    </row>
    <row r="200" spans="2:8" ht="14.25">
      <c r="B200" s="22"/>
      <c r="C200" s="22"/>
      <c r="D200" s="23" t="s">
        <v>139</v>
      </c>
      <c r="E200" s="24">
        <v>415765</v>
      </c>
      <c r="F200" s="24">
        <f t="shared" ref="F200:F263" si="6">+E200</f>
        <v>415765</v>
      </c>
      <c r="G200" s="24"/>
      <c r="H200" s="24">
        <f t="shared" ref="H200:H263" si="7">F200-G200</f>
        <v>415765</v>
      </c>
    </row>
    <row r="201" spans="2:8" ht="14.25">
      <c r="B201" s="22"/>
      <c r="C201" s="22"/>
      <c r="D201" s="23" t="s">
        <v>140</v>
      </c>
      <c r="E201" s="24">
        <f>+E202+E203+E204+E205+E206+E207+E208+E209+E210+E211+E212+E213+E214+E215+E216+E217+E218+E219+E220+E221+E222+E223+E224+E225+E226+E227+E228+E229+E230+E231+E232+E233+E234+E235+E236+E237+E238+E239+E240+E241</f>
        <v>989732</v>
      </c>
      <c r="F201" s="24">
        <f t="shared" si="6"/>
        <v>989732</v>
      </c>
      <c r="G201" s="24">
        <f>+G202+G203+G204+G205+G206+G207+G208+G209+G210+G211+G212+G213+G214+G215+G216+G217+G218+G219+G220+G221+G222+G223+G224+G225+G226+G227+G228+G229+G230+G231+G232+G233+G234+G235+G236+G237+G238+G239+G240+G241</f>
        <v>0</v>
      </c>
      <c r="H201" s="24">
        <f t="shared" si="7"/>
        <v>989732</v>
      </c>
    </row>
    <row r="202" spans="2:8" ht="14.25">
      <c r="B202" s="22"/>
      <c r="C202" s="22"/>
      <c r="D202" s="23" t="s">
        <v>141</v>
      </c>
      <c r="E202" s="24"/>
      <c r="F202" s="24">
        <f t="shared" si="6"/>
        <v>0</v>
      </c>
      <c r="G202" s="24"/>
      <c r="H202" s="24">
        <f t="shared" si="7"/>
        <v>0</v>
      </c>
    </row>
    <row r="203" spans="2:8" ht="14.25">
      <c r="B203" s="22"/>
      <c r="C203" s="22"/>
      <c r="D203" s="23" t="s">
        <v>142</v>
      </c>
      <c r="E203" s="24"/>
      <c r="F203" s="24">
        <f t="shared" si="6"/>
        <v>0</v>
      </c>
      <c r="G203" s="24"/>
      <c r="H203" s="24">
        <f t="shared" si="7"/>
        <v>0</v>
      </c>
    </row>
    <row r="204" spans="2:8" ht="14.25">
      <c r="B204" s="22"/>
      <c r="C204" s="22"/>
      <c r="D204" s="23" t="s">
        <v>143</v>
      </c>
      <c r="E204" s="24"/>
      <c r="F204" s="24">
        <f t="shared" si="6"/>
        <v>0</v>
      </c>
      <c r="G204" s="24"/>
      <c r="H204" s="24">
        <f t="shared" si="7"/>
        <v>0</v>
      </c>
    </row>
    <row r="205" spans="2:8" ht="14.25">
      <c r="B205" s="22"/>
      <c r="C205" s="22"/>
      <c r="D205" s="23" t="s">
        <v>144</v>
      </c>
      <c r="E205" s="24"/>
      <c r="F205" s="24">
        <f t="shared" si="6"/>
        <v>0</v>
      </c>
      <c r="G205" s="24"/>
      <c r="H205" s="24">
        <f t="shared" si="7"/>
        <v>0</v>
      </c>
    </row>
    <row r="206" spans="2:8" ht="14.25">
      <c r="B206" s="22"/>
      <c r="C206" s="22"/>
      <c r="D206" s="23" t="s">
        <v>145</v>
      </c>
      <c r="E206" s="24"/>
      <c r="F206" s="24">
        <f t="shared" si="6"/>
        <v>0</v>
      </c>
      <c r="G206" s="24"/>
      <c r="H206" s="24">
        <f t="shared" si="7"/>
        <v>0</v>
      </c>
    </row>
    <row r="207" spans="2:8" ht="14.25">
      <c r="B207" s="22"/>
      <c r="C207" s="22"/>
      <c r="D207" s="23" t="s">
        <v>146</v>
      </c>
      <c r="E207" s="24"/>
      <c r="F207" s="24">
        <f t="shared" si="6"/>
        <v>0</v>
      </c>
      <c r="G207" s="24"/>
      <c r="H207" s="24">
        <f t="shared" si="7"/>
        <v>0</v>
      </c>
    </row>
    <row r="208" spans="2:8" ht="14.25">
      <c r="B208" s="22"/>
      <c r="C208" s="22"/>
      <c r="D208" s="23" t="s">
        <v>147</v>
      </c>
      <c r="E208" s="24"/>
      <c r="F208" s="24">
        <f t="shared" si="6"/>
        <v>0</v>
      </c>
      <c r="G208" s="24"/>
      <c r="H208" s="24">
        <f t="shared" si="7"/>
        <v>0</v>
      </c>
    </row>
    <row r="209" spans="2:8" ht="14.25">
      <c r="B209" s="22"/>
      <c r="C209" s="22"/>
      <c r="D209" s="23" t="s">
        <v>148</v>
      </c>
      <c r="E209" s="24"/>
      <c r="F209" s="24">
        <f t="shared" si="6"/>
        <v>0</v>
      </c>
      <c r="G209" s="24"/>
      <c r="H209" s="24">
        <f t="shared" si="7"/>
        <v>0</v>
      </c>
    </row>
    <row r="210" spans="2:8" ht="14.25">
      <c r="B210" s="22"/>
      <c r="C210" s="22"/>
      <c r="D210" s="23" t="s">
        <v>149</v>
      </c>
      <c r="E210" s="24"/>
      <c r="F210" s="24">
        <f t="shared" si="6"/>
        <v>0</v>
      </c>
      <c r="G210" s="24"/>
      <c r="H210" s="24">
        <f t="shared" si="7"/>
        <v>0</v>
      </c>
    </row>
    <row r="211" spans="2:8" ht="14.25">
      <c r="B211" s="22"/>
      <c r="C211" s="22"/>
      <c r="D211" s="23" t="s">
        <v>150</v>
      </c>
      <c r="E211" s="24">
        <v>311796</v>
      </c>
      <c r="F211" s="24">
        <f t="shared" si="6"/>
        <v>311796</v>
      </c>
      <c r="G211" s="24"/>
      <c r="H211" s="24">
        <f t="shared" si="7"/>
        <v>311796</v>
      </c>
    </row>
    <row r="212" spans="2:8" ht="14.25">
      <c r="B212" s="22"/>
      <c r="C212" s="22"/>
      <c r="D212" s="23" t="s">
        <v>151</v>
      </c>
      <c r="E212" s="24"/>
      <c r="F212" s="24">
        <f t="shared" si="6"/>
        <v>0</v>
      </c>
      <c r="G212" s="24"/>
      <c r="H212" s="24">
        <f t="shared" si="7"/>
        <v>0</v>
      </c>
    </row>
    <row r="213" spans="2:8" ht="14.25">
      <c r="B213" s="22"/>
      <c r="C213" s="22"/>
      <c r="D213" s="23" t="s">
        <v>152</v>
      </c>
      <c r="E213" s="24"/>
      <c r="F213" s="24">
        <f t="shared" si="6"/>
        <v>0</v>
      </c>
      <c r="G213" s="24"/>
      <c r="H213" s="24">
        <f t="shared" si="7"/>
        <v>0</v>
      </c>
    </row>
    <row r="214" spans="2:8" ht="14.25">
      <c r="B214" s="22"/>
      <c r="C214" s="22"/>
      <c r="D214" s="23" t="s">
        <v>153</v>
      </c>
      <c r="E214" s="24"/>
      <c r="F214" s="24">
        <f t="shared" si="6"/>
        <v>0</v>
      </c>
      <c r="G214" s="24"/>
      <c r="H214" s="24">
        <f t="shared" si="7"/>
        <v>0</v>
      </c>
    </row>
    <row r="215" spans="2:8" ht="14.25">
      <c r="B215" s="22"/>
      <c r="C215" s="22"/>
      <c r="D215" s="23" t="s">
        <v>154</v>
      </c>
      <c r="E215" s="24"/>
      <c r="F215" s="24">
        <f t="shared" si="6"/>
        <v>0</v>
      </c>
      <c r="G215" s="24"/>
      <c r="H215" s="24">
        <f t="shared" si="7"/>
        <v>0</v>
      </c>
    </row>
    <row r="216" spans="2:8" ht="14.25">
      <c r="B216" s="22"/>
      <c r="C216" s="22"/>
      <c r="D216" s="23" t="s">
        <v>155</v>
      </c>
      <c r="E216" s="24"/>
      <c r="F216" s="24">
        <f t="shared" si="6"/>
        <v>0</v>
      </c>
      <c r="G216" s="24"/>
      <c r="H216" s="24">
        <f t="shared" si="7"/>
        <v>0</v>
      </c>
    </row>
    <row r="217" spans="2:8" ht="14.25">
      <c r="B217" s="22"/>
      <c r="C217" s="22"/>
      <c r="D217" s="23" t="s">
        <v>156</v>
      </c>
      <c r="E217" s="24"/>
      <c r="F217" s="24">
        <f t="shared" si="6"/>
        <v>0</v>
      </c>
      <c r="G217" s="24"/>
      <c r="H217" s="24">
        <f t="shared" si="7"/>
        <v>0</v>
      </c>
    </row>
    <row r="218" spans="2:8" ht="14.25">
      <c r="B218" s="22"/>
      <c r="C218" s="22"/>
      <c r="D218" s="23" t="s">
        <v>157</v>
      </c>
      <c r="E218" s="24"/>
      <c r="F218" s="24">
        <f t="shared" si="6"/>
        <v>0</v>
      </c>
      <c r="G218" s="24"/>
      <c r="H218" s="24">
        <f t="shared" si="7"/>
        <v>0</v>
      </c>
    </row>
    <row r="219" spans="2:8" ht="14.25">
      <c r="B219" s="22"/>
      <c r="C219" s="22"/>
      <c r="D219" s="23" t="s">
        <v>158</v>
      </c>
      <c r="E219" s="24"/>
      <c r="F219" s="24">
        <f t="shared" si="6"/>
        <v>0</v>
      </c>
      <c r="G219" s="24"/>
      <c r="H219" s="24">
        <f t="shared" si="7"/>
        <v>0</v>
      </c>
    </row>
    <row r="220" spans="2:8" ht="14.25">
      <c r="B220" s="22"/>
      <c r="C220" s="22"/>
      <c r="D220" s="23" t="s">
        <v>159</v>
      </c>
      <c r="E220" s="24"/>
      <c r="F220" s="24">
        <f t="shared" si="6"/>
        <v>0</v>
      </c>
      <c r="G220" s="24"/>
      <c r="H220" s="24">
        <f t="shared" si="7"/>
        <v>0</v>
      </c>
    </row>
    <row r="221" spans="2:8" ht="14.25">
      <c r="B221" s="22"/>
      <c r="C221" s="22"/>
      <c r="D221" s="23" t="s">
        <v>160</v>
      </c>
      <c r="E221" s="24"/>
      <c r="F221" s="24">
        <f t="shared" si="6"/>
        <v>0</v>
      </c>
      <c r="G221" s="24"/>
      <c r="H221" s="24">
        <f t="shared" si="7"/>
        <v>0</v>
      </c>
    </row>
    <row r="222" spans="2:8" ht="14.25">
      <c r="B222" s="22"/>
      <c r="C222" s="22"/>
      <c r="D222" s="23" t="s">
        <v>161</v>
      </c>
      <c r="E222" s="24"/>
      <c r="F222" s="24">
        <f t="shared" si="6"/>
        <v>0</v>
      </c>
      <c r="G222" s="24"/>
      <c r="H222" s="24">
        <f t="shared" si="7"/>
        <v>0</v>
      </c>
    </row>
    <row r="223" spans="2:8" ht="14.25">
      <c r="B223" s="22"/>
      <c r="C223" s="22"/>
      <c r="D223" s="23" t="s">
        <v>162</v>
      </c>
      <c r="E223" s="24">
        <v>37482</v>
      </c>
      <c r="F223" s="24">
        <f t="shared" si="6"/>
        <v>37482</v>
      </c>
      <c r="G223" s="24"/>
      <c r="H223" s="24">
        <f t="shared" si="7"/>
        <v>37482</v>
      </c>
    </row>
    <row r="224" spans="2:8" ht="14.25">
      <c r="B224" s="22"/>
      <c r="C224" s="22"/>
      <c r="D224" s="23" t="s">
        <v>163</v>
      </c>
      <c r="E224" s="24"/>
      <c r="F224" s="24">
        <f t="shared" si="6"/>
        <v>0</v>
      </c>
      <c r="G224" s="24"/>
      <c r="H224" s="24">
        <f t="shared" si="7"/>
        <v>0</v>
      </c>
    </row>
    <row r="225" spans="2:8" ht="14.25">
      <c r="B225" s="22"/>
      <c r="C225" s="22"/>
      <c r="D225" s="23" t="s">
        <v>164</v>
      </c>
      <c r="E225" s="24"/>
      <c r="F225" s="24">
        <f t="shared" si="6"/>
        <v>0</v>
      </c>
      <c r="G225" s="24"/>
      <c r="H225" s="24">
        <f t="shared" si="7"/>
        <v>0</v>
      </c>
    </row>
    <row r="226" spans="2:8" ht="14.25">
      <c r="B226" s="22"/>
      <c r="C226" s="22"/>
      <c r="D226" s="23" t="s">
        <v>165</v>
      </c>
      <c r="E226" s="24"/>
      <c r="F226" s="24">
        <f t="shared" si="6"/>
        <v>0</v>
      </c>
      <c r="G226" s="24"/>
      <c r="H226" s="24">
        <f t="shared" si="7"/>
        <v>0</v>
      </c>
    </row>
    <row r="227" spans="2:8" ht="14.25">
      <c r="B227" s="22"/>
      <c r="C227" s="22"/>
      <c r="D227" s="23" t="s">
        <v>166</v>
      </c>
      <c r="E227" s="24"/>
      <c r="F227" s="24">
        <f t="shared" si="6"/>
        <v>0</v>
      </c>
      <c r="G227" s="24"/>
      <c r="H227" s="24">
        <f t="shared" si="7"/>
        <v>0</v>
      </c>
    </row>
    <row r="228" spans="2:8" ht="14.25">
      <c r="B228" s="22"/>
      <c r="C228" s="22"/>
      <c r="D228" s="23" t="s">
        <v>167</v>
      </c>
      <c r="E228" s="24"/>
      <c r="F228" s="24">
        <f t="shared" si="6"/>
        <v>0</v>
      </c>
      <c r="G228" s="24"/>
      <c r="H228" s="24">
        <f t="shared" si="7"/>
        <v>0</v>
      </c>
    </row>
    <row r="229" spans="2:8" ht="14.25">
      <c r="B229" s="22"/>
      <c r="C229" s="22"/>
      <c r="D229" s="23" t="s">
        <v>168</v>
      </c>
      <c r="E229" s="24"/>
      <c r="F229" s="24">
        <f t="shared" si="6"/>
        <v>0</v>
      </c>
      <c r="G229" s="24"/>
      <c r="H229" s="24">
        <f t="shared" si="7"/>
        <v>0</v>
      </c>
    </row>
    <row r="230" spans="2:8" ht="14.25">
      <c r="B230" s="22"/>
      <c r="C230" s="22"/>
      <c r="D230" s="23" t="s">
        <v>169</v>
      </c>
      <c r="E230" s="24">
        <v>288749</v>
      </c>
      <c r="F230" s="24">
        <f t="shared" si="6"/>
        <v>288749</v>
      </c>
      <c r="G230" s="24"/>
      <c r="H230" s="24">
        <f t="shared" si="7"/>
        <v>288749</v>
      </c>
    </row>
    <row r="231" spans="2:8" ht="14.25">
      <c r="B231" s="22"/>
      <c r="C231" s="22"/>
      <c r="D231" s="23" t="s">
        <v>170</v>
      </c>
      <c r="E231" s="24"/>
      <c r="F231" s="24">
        <f t="shared" si="6"/>
        <v>0</v>
      </c>
      <c r="G231" s="24"/>
      <c r="H231" s="24">
        <f t="shared" si="7"/>
        <v>0</v>
      </c>
    </row>
    <row r="232" spans="2:8" ht="14.25">
      <c r="B232" s="22"/>
      <c r="C232" s="22"/>
      <c r="D232" s="23" t="s">
        <v>171</v>
      </c>
      <c r="E232" s="24">
        <v>351435</v>
      </c>
      <c r="F232" s="24">
        <f t="shared" si="6"/>
        <v>351435</v>
      </c>
      <c r="G232" s="24"/>
      <c r="H232" s="24">
        <f t="shared" si="7"/>
        <v>351435</v>
      </c>
    </row>
    <row r="233" spans="2:8" ht="14.25">
      <c r="B233" s="22"/>
      <c r="C233" s="22"/>
      <c r="D233" s="23" t="s">
        <v>172</v>
      </c>
      <c r="E233" s="24"/>
      <c r="F233" s="24">
        <f t="shared" si="6"/>
        <v>0</v>
      </c>
      <c r="G233" s="24"/>
      <c r="H233" s="24">
        <f t="shared" si="7"/>
        <v>0</v>
      </c>
    </row>
    <row r="234" spans="2:8" ht="14.25">
      <c r="B234" s="22"/>
      <c r="C234" s="22"/>
      <c r="D234" s="23" t="s">
        <v>173</v>
      </c>
      <c r="E234" s="24"/>
      <c r="F234" s="24">
        <f t="shared" si="6"/>
        <v>0</v>
      </c>
      <c r="G234" s="24"/>
      <c r="H234" s="24">
        <f t="shared" si="7"/>
        <v>0</v>
      </c>
    </row>
    <row r="235" spans="2:8" ht="14.25">
      <c r="B235" s="22"/>
      <c r="C235" s="22"/>
      <c r="D235" s="23" t="s">
        <v>174</v>
      </c>
      <c r="E235" s="24"/>
      <c r="F235" s="24">
        <f t="shared" si="6"/>
        <v>0</v>
      </c>
      <c r="G235" s="24"/>
      <c r="H235" s="24">
        <f t="shared" si="7"/>
        <v>0</v>
      </c>
    </row>
    <row r="236" spans="2:8" ht="14.25">
      <c r="B236" s="22"/>
      <c r="C236" s="22"/>
      <c r="D236" s="23" t="s">
        <v>175</v>
      </c>
      <c r="E236" s="24"/>
      <c r="F236" s="24">
        <f t="shared" si="6"/>
        <v>0</v>
      </c>
      <c r="G236" s="24"/>
      <c r="H236" s="24">
        <f t="shared" si="7"/>
        <v>0</v>
      </c>
    </row>
    <row r="237" spans="2:8" ht="14.25">
      <c r="B237" s="22"/>
      <c r="C237" s="22"/>
      <c r="D237" s="23" t="s">
        <v>176</v>
      </c>
      <c r="E237" s="24"/>
      <c r="F237" s="24">
        <f t="shared" si="6"/>
        <v>0</v>
      </c>
      <c r="G237" s="24"/>
      <c r="H237" s="24">
        <f t="shared" si="7"/>
        <v>0</v>
      </c>
    </row>
    <row r="238" spans="2:8" ht="14.25">
      <c r="B238" s="22"/>
      <c r="C238" s="22"/>
      <c r="D238" s="23" t="s">
        <v>177</v>
      </c>
      <c r="E238" s="24"/>
      <c r="F238" s="24">
        <f t="shared" si="6"/>
        <v>0</v>
      </c>
      <c r="G238" s="24"/>
      <c r="H238" s="24">
        <f t="shared" si="7"/>
        <v>0</v>
      </c>
    </row>
    <row r="239" spans="2:8" ht="14.25">
      <c r="B239" s="22"/>
      <c r="C239" s="22"/>
      <c r="D239" s="23" t="s">
        <v>178</v>
      </c>
      <c r="E239" s="24"/>
      <c r="F239" s="24">
        <f t="shared" si="6"/>
        <v>0</v>
      </c>
      <c r="G239" s="24"/>
      <c r="H239" s="24">
        <f t="shared" si="7"/>
        <v>0</v>
      </c>
    </row>
    <row r="240" spans="2:8" ht="14.25">
      <c r="B240" s="22"/>
      <c r="C240" s="22"/>
      <c r="D240" s="23" t="s">
        <v>179</v>
      </c>
      <c r="E240" s="24"/>
      <c r="F240" s="24">
        <f t="shared" si="6"/>
        <v>0</v>
      </c>
      <c r="G240" s="24"/>
      <c r="H240" s="24">
        <f t="shared" si="7"/>
        <v>0</v>
      </c>
    </row>
    <row r="241" spans="2:8" ht="14.25">
      <c r="B241" s="22"/>
      <c r="C241" s="22"/>
      <c r="D241" s="23" t="s">
        <v>180</v>
      </c>
      <c r="E241" s="24">
        <v>270</v>
      </c>
      <c r="F241" s="24">
        <f t="shared" si="6"/>
        <v>270</v>
      </c>
      <c r="G241" s="24"/>
      <c r="H241" s="24">
        <f t="shared" si="7"/>
        <v>270</v>
      </c>
    </row>
    <row r="242" spans="2:8" ht="14.25">
      <c r="B242" s="22"/>
      <c r="C242" s="22"/>
      <c r="D242" s="23" t="s">
        <v>181</v>
      </c>
      <c r="E242" s="24">
        <f>+E243+E244+E245+E246+E247+E248+E249+E250+E251+E252+E253+E254+E255+E256+E257+E258+E259+E260+E261+E262+E263+E264+E265</f>
        <v>807485</v>
      </c>
      <c r="F242" s="24">
        <f t="shared" si="6"/>
        <v>807485</v>
      </c>
      <c r="G242" s="24">
        <f>+G243+G244+G245+G246+G247+G248+G249+G250+G251+G252+G253+G254+G255+G256+G257+G258+G259+G260+G261+G262+G263+G264+G265</f>
        <v>0</v>
      </c>
      <c r="H242" s="24">
        <f t="shared" si="7"/>
        <v>807485</v>
      </c>
    </row>
    <row r="243" spans="2:8" ht="14.25">
      <c r="B243" s="22"/>
      <c r="C243" s="22"/>
      <c r="D243" s="23" t="s">
        <v>182</v>
      </c>
      <c r="E243" s="24">
        <v>14272</v>
      </c>
      <c r="F243" s="24">
        <f t="shared" si="6"/>
        <v>14272</v>
      </c>
      <c r="G243" s="24"/>
      <c r="H243" s="24">
        <f t="shared" si="7"/>
        <v>14272</v>
      </c>
    </row>
    <row r="244" spans="2:8" ht="14.25">
      <c r="B244" s="22"/>
      <c r="C244" s="22"/>
      <c r="D244" s="23" t="s">
        <v>183</v>
      </c>
      <c r="E244" s="24"/>
      <c r="F244" s="24">
        <f t="shared" si="6"/>
        <v>0</v>
      </c>
      <c r="G244" s="24"/>
      <c r="H244" s="24">
        <f t="shared" si="7"/>
        <v>0</v>
      </c>
    </row>
    <row r="245" spans="2:8" ht="14.25">
      <c r="B245" s="22"/>
      <c r="C245" s="22"/>
      <c r="D245" s="23" t="s">
        <v>152</v>
      </c>
      <c r="E245" s="24">
        <v>51923</v>
      </c>
      <c r="F245" s="24">
        <f t="shared" si="6"/>
        <v>51923</v>
      </c>
      <c r="G245" s="24"/>
      <c r="H245" s="24">
        <f t="shared" si="7"/>
        <v>51923</v>
      </c>
    </row>
    <row r="246" spans="2:8" ht="14.25">
      <c r="B246" s="22"/>
      <c r="C246" s="22"/>
      <c r="D246" s="23" t="s">
        <v>156</v>
      </c>
      <c r="E246" s="24"/>
      <c r="F246" s="24">
        <f t="shared" si="6"/>
        <v>0</v>
      </c>
      <c r="G246" s="24"/>
      <c r="H246" s="24">
        <f t="shared" si="7"/>
        <v>0</v>
      </c>
    </row>
    <row r="247" spans="2:8" ht="14.25">
      <c r="B247" s="22"/>
      <c r="C247" s="22"/>
      <c r="D247" s="23" t="s">
        <v>184</v>
      </c>
      <c r="E247" s="24">
        <v>21864</v>
      </c>
      <c r="F247" s="24">
        <f t="shared" si="6"/>
        <v>21864</v>
      </c>
      <c r="G247" s="24"/>
      <c r="H247" s="24">
        <f t="shared" si="7"/>
        <v>21864</v>
      </c>
    </row>
    <row r="248" spans="2:8" ht="14.25">
      <c r="B248" s="22"/>
      <c r="C248" s="22"/>
      <c r="D248" s="23" t="s">
        <v>154</v>
      </c>
      <c r="E248" s="24"/>
      <c r="F248" s="24">
        <f t="shared" si="6"/>
        <v>0</v>
      </c>
      <c r="G248" s="24"/>
      <c r="H248" s="24">
        <f t="shared" si="7"/>
        <v>0</v>
      </c>
    </row>
    <row r="249" spans="2:8" ht="14.25">
      <c r="B249" s="22"/>
      <c r="C249" s="22"/>
      <c r="D249" s="23" t="s">
        <v>150</v>
      </c>
      <c r="E249" s="24">
        <v>21879</v>
      </c>
      <c r="F249" s="24">
        <f t="shared" si="6"/>
        <v>21879</v>
      </c>
      <c r="G249" s="24"/>
      <c r="H249" s="24">
        <f t="shared" si="7"/>
        <v>21879</v>
      </c>
    </row>
    <row r="250" spans="2:8" ht="14.25">
      <c r="B250" s="22"/>
      <c r="C250" s="22"/>
      <c r="D250" s="23" t="s">
        <v>169</v>
      </c>
      <c r="E250" s="24">
        <v>32080</v>
      </c>
      <c r="F250" s="24">
        <f t="shared" si="6"/>
        <v>32080</v>
      </c>
      <c r="G250" s="24"/>
      <c r="H250" s="24">
        <f t="shared" si="7"/>
        <v>32080</v>
      </c>
    </row>
    <row r="251" spans="2:8" ht="14.25">
      <c r="B251" s="22"/>
      <c r="C251" s="22"/>
      <c r="D251" s="23" t="s">
        <v>170</v>
      </c>
      <c r="E251" s="24"/>
      <c r="F251" s="24">
        <f t="shared" si="6"/>
        <v>0</v>
      </c>
      <c r="G251" s="24"/>
      <c r="H251" s="24">
        <f t="shared" si="7"/>
        <v>0</v>
      </c>
    </row>
    <row r="252" spans="2:8" ht="14.25">
      <c r="B252" s="22"/>
      <c r="C252" s="22"/>
      <c r="D252" s="23" t="s">
        <v>155</v>
      </c>
      <c r="E252" s="24">
        <v>24570</v>
      </c>
      <c r="F252" s="24">
        <f t="shared" si="6"/>
        <v>24570</v>
      </c>
      <c r="G252" s="24"/>
      <c r="H252" s="24">
        <f t="shared" si="7"/>
        <v>24570</v>
      </c>
    </row>
    <row r="253" spans="2:8" ht="14.25">
      <c r="B253" s="22"/>
      <c r="C253" s="22"/>
      <c r="D253" s="23" t="s">
        <v>185</v>
      </c>
      <c r="E253" s="24">
        <v>203703</v>
      </c>
      <c r="F253" s="24">
        <f t="shared" si="6"/>
        <v>203703</v>
      </c>
      <c r="G253" s="24"/>
      <c r="H253" s="24">
        <f t="shared" si="7"/>
        <v>203703</v>
      </c>
    </row>
    <row r="254" spans="2:8" ht="14.25">
      <c r="B254" s="22"/>
      <c r="C254" s="22"/>
      <c r="D254" s="23" t="s">
        <v>186</v>
      </c>
      <c r="E254" s="24">
        <v>11350</v>
      </c>
      <c r="F254" s="24">
        <f t="shared" si="6"/>
        <v>11350</v>
      </c>
      <c r="G254" s="24"/>
      <c r="H254" s="24">
        <f t="shared" si="7"/>
        <v>11350</v>
      </c>
    </row>
    <row r="255" spans="2:8" ht="14.25">
      <c r="B255" s="22"/>
      <c r="C255" s="22"/>
      <c r="D255" s="23" t="s">
        <v>187</v>
      </c>
      <c r="E255" s="24">
        <v>105840</v>
      </c>
      <c r="F255" s="24">
        <f t="shared" si="6"/>
        <v>105840</v>
      </c>
      <c r="G255" s="24"/>
      <c r="H255" s="24">
        <f t="shared" si="7"/>
        <v>105840</v>
      </c>
    </row>
    <row r="256" spans="2:8" ht="14.25">
      <c r="B256" s="22"/>
      <c r="C256" s="22"/>
      <c r="D256" s="23" t="s">
        <v>188</v>
      </c>
      <c r="E256" s="24"/>
      <c r="F256" s="24">
        <f t="shared" si="6"/>
        <v>0</v>
      </c>
      <c r="G256" s="24"/>
      <c r="H256" s="24">
        <f t="shared" si="7"/>
        <v>0</v>
      </c>
    </row>
    <row r="257" spans="2:8" ht="14.25">
      <c r="B257" s="22"/>
      <c r="C257" s="22"/>
      <c r="D257" s="23" t="s">
        <v>189</v>
      </c>
      <c r="E257" s="24">
        <v>7506</v>
      </c>
      <c r="F257" s="24">
        <f t="shared" si="6"/>
        <v>7506</v>
      </c>
      <c r="G257" s="24"/>
      <c r="H257" s="24">
        <f t="shared" si="7"/>
        <v>7506</v>
      </c>
    </row>
    <row r="258" spans="2:8" ht="14.25">
      <c r="B258" s="22"/>
      <c r="C258" s="22"/>
      <c r="D258" s="23" t="s">
        <v>172</v>
      </c>
      <c r="E258" s="24">
        <v>21620</v>
      </c>
      <c r="F258" s="24">
        <f t="shared" si="6"/>
        <v>21620</v>
      </c>
      <c r="G258" s="24"/>
      <c r="H258" s="24">
        <f t="shared" si="7"/>
        <v>21620</v>
      </c>
    </row>
    <row r="259" spans="2:8" ht="14.25">
      <c r="B259" s="22"/>
      <c r="C259" s="22"/>
      <c r="D259" s="23" t="s">
        <v>173</v>
      </c>
      <c r="E259" s="24"/>
      <c r="F259" s="24">
        <f t="shared" si="6"/>
        <v>0</v>
      </c>
      <c r="G259" s="24"/>
      <c r="H259" s="24">
        <f t="shared" si="7"/>
        <v>0</v>
      </c>
    </row>
    <row r="260" spans="2:8" ht="14.25">
      <c r="B260" s="22"/>
      <c r="C260" s="22"/>
      <c r="D260" s="23" t="s">
        <v>190</v>
      </c>
      <c r="E260" s="24"/>
      <c r="F260" s="24">
        <f t="shared" si="6"/>
        <v>0</v>
      </c>
      <c r="G260" s="24"/>
      <c r="H260" s="24">
        <f t="shared" si="7"/>
        <v>0</v>
      </c>
    </row>
    <row r="261" spans="2:8" ht="14.25">
      <c r="B261" s="22"/>
      <c r="C261" s="22"/>
      <c r="D261" s="23" t="s">
        <v>191</v>
      </c>
      <c r="E261" s="24">
        <v>450</v>
      </c>
      <c r="F261" s="24">
        <f t="shared" si="6"/>
        <v>450</v>
      </c>
      <c r="G261" s="24"/>
      <c r="H261" s="24">
        <f t="shared" si="7"/>
        <v>450</v>
      </c>
    </row>
    <row r="262" spans="2:8" ht="14.25">
      <c r="B262" s="22"/>
      <c r="C262" s="22"/>
      <c r="D262" s="23" t="s">
        <v>174</v>
      </c>
      <c r="E262" s="24">
        <v>209952</v>
      </c>
      <c r="F262" s="24">
        <f t="shared" si="6"/>
        <v>209952</v>
      </c>
      <c r="G262" s="24"/>
      <c r="H262" s="24">
        <f t="shared" si="7"/>
        <v>209952</v>
      </c>
    </row>
    <row r="263" spans="2:8" ht="14.25">
      <c r="B263" s="22"/>
      <c r="C263" s="22"/>
      <c r="D263" s="23" t="s">
        <v>192</v>
      </c>
      <c r="E263" s="24"/>
      <c r="F263" s="24">
        <f t="shared" si="6"/>
        <v>0</v>
      </c>
      <c r="G263" s="24"/>
      <c r="H263" s="24">
        <f t="shared" si="7"/>
        <v>0</v>
      </c>
    </row>
    <row r="264" spans="2:8" ht="14.25">
      <c r="B264" s="22"/>
      <c r="C264" s="22"/>
      <c r="D264" s="23" t="s">
        <v>193</v>
      </c>
      <c r="E264" s="24">
        <v>40700</v>
      </c>
      <c r="F264" s="24">
        <f t="shared" ref="F264:F309" si="8">+E264</f>
        <v>40700</v>
      </c>
      <c r="G264" s="24"/>
      <c r="H264" s="24">
        <f t="shared" ref="H264:H309" si="9">F264-G264</f>
        <v>40700</v>
      </c>
    </row>
    <row r="265" spans="2:8" ht="14.25">
      <c r="B265" s="22"/>
      <c r="C265" s="22"/>
      <c r="D265" s="23" t="s">
        <v>180</v>
      </c>
      <c r="E265" s="24">
        <v>39776</v>
      </c>
      <c r="F265" s="24">
        <f t="shared" si="8"/>
        <v>39776</v>
      </c>
      <c r="G265" s="24"/>
      <c r="H265" s="24">
        <f t="shared" si="9"/>
        <v>39776</v>
      </c>
    </row>
    <row r="266" spans="2:8" ht="14.25">
      <c r="B266" s="22"/>
      <c r="C266" s="22"/>
      <c r="D266" s="23" t="s">
        <v>194</v>
      </c>
      <c r="E266" s="24">
        <f>+E267+E272</f>
        <v>0</v>
      </c>
      <c r="F266" s="24">
        <f t="shared" si="8"/>
        <v>0</v>
      </c>
      <c r="G266" s="24">
        <f>+G267+G272</f>
        <v>0</v>
      </c>
      <c r="H266" s="24">
        <f t="shared" si="9"/>
        <v>0</v>
      </c>
    </row>
    <row r="267" spans="2:8" ht="14.25">
      <c r="B267" s="22"/>
      <c r="C267" s="22"/>
      <c r="D267" s="23" t="s">
        <v>195</v>
      </c>
      <c r="E267" s="24">
        <f>+E268+E269+E270-E271</f>
        <v>0</v>
      </c>
      <c r="F267" s="24">
        <f t="shared" si="8"/>
        <v>0</v>
      </c>
      <c r="G267" s="24">
        <f>+G268+G269+G270-G271</f>
        <v>0</v>
      </c>
      <c r="H267" s="24">
        <f t="shared" si="9"/>
        <v>0</v>
      </c>
    </row>
    <row r="268" spans="2:8" ht="14.25">
      <c r="B268" s="22"/>
      <c r="C268" s="22"/>
      <c r="D268" s="23" t="s">
        <v>196</v>
      </c>
      <c r="E268" s="24"/>
      <c r="F268" s="24">
        <f t="shared" si="8"/>
        <v>0</v>
      </c>
      <c r="G268" s="24"/>
      <c r="H268" s="24">
        <f t="shared" si="9"/>
        <v>0</v>
      </c>
    </row>
    <row r="269" spans="2:8" ht="14.25">
      <c r="B269" s="22"/>
      <c r="C269" s="22"/>
      <c r="D269" s="23" t="s">
        <v>197</v>
      </c>
      <c r="E269" s="24"/>
      <c r="F269" s="24">
        <f t="shared" si="8"/>
        <v>0</v>
      </c>
      <c r="G269" s="24"/>
      <c r="H269" s="24">
        <f t="shared" si="9"/>
        <v>0</v>
      </c>
    </row>
    <row r="270" spans="2:8" ht="14.25">
      <c r="B270" s="22"/>
      <c r="C270" s="22"/>
      <c r="D270" s="23" t="s">
        <v>198</v>
      </c>
      <c r="E270" s="24"/>
      <c r="F270" s="24">
        <f t="shared" si="8"/>
        <v>0</v>
      </c>
      <c r="G270" s="24"/>
      <c r="H270" s="24">
        <f t="shared" si="9"/>
        <v>0</v>
      </c>
    </row>
    <row r="271" spans="2:8" ht="14.25">
      <c r="B271" s="22"/>
      <c r="C271" s="22"/>
      <c r="D271" s="23" t="s">
        <v>199</v>
      </c>
      <c r="E271" s="24"/>
      <c r="F271" s="24">
        <f t="shared" si="8"/>
        <v>0</v>
      </c>
      <c r="G271" s="24"/>
      <c r="H271" s="24">
        <f t="shared" si="9"/>
        <v>0</v>
      </c>
    </row>
    <row r="272" spans="2:8" ht="14.25">
      <c r="B272" s="22"/>
      <c r="C272" s="22"/>
      <c r="D272" s="23" t="s">
        <v>200</v>
      </c>
      <c r="E272" s="24"/>
      <c r="F272" s="24">
        <f t="shared" si="8"/>
        <v>0</v>
      </c>
      <c r="G272" s="24"/>
      <c r="H272" s="24">
        <f t="shared" si="9"/>
        <v>0</v>
      </c>
    </row>
    <row r="273" spans="2:8" ht="14.25">
      <c r="B273" s="22"/>
      <c r="C273" s="22"/>
      <c r="D273" s="23" t="s">
        <v>201</v>
      </c>
      <c r="E273" s="24"/>
      <c r="F273" s="24">
        <f t="shared" si="8"/>
        <v>0</v>
      </c>
      <c r="G273" s="24"/>
      <c r="H273" s="24">
        <f t="shared" si="9"/>
        <v>0</v>
      </c>
    </row>
    <row r="274" spans="2:8" ht="14.25">
      <c r="B274" s="22"/>
      <c r="C274" s="22"/>
      <c r="D274" s="23" t="s">
        <v>202</v>
      </c>
      <c r="E274" s="24"/>
      <c r="F274" s="24">
        <f t="shared" si="8"/>
        <v>0</v>
      </c>
      <c r="G274" s="24"/>
      <c r="H274" s="24">
        <f t="shared" si="9"/>
        <v>0</v>
      </c>
    </row>
    <row r="275" spans="2:8" ht="14.25">
      <c r="B275" s="22"/>
      <c r="C275" s="22"/>
      <c r="D275" s="23" t="s">
        <v>203</v>
      </c>
      <c r="E275" s="24">
        <v>114910</v>
      </c>
      <c r="F275" s="24">
        <f t="shared" si="8"/>
        <v>114910</v>
      </c>
      <c r="G275" s="24"/>
      <c r="H275" s="24">
        <f t="shared" si="9"/>
        <v>114910</v>
      </c>
    </row>
    <row r="276" spans="2:8" ht="14.25">
      <c r="B276" s="22"/>
      <c r="C276" s="22"/>
      <c r="D276" s="23" t="s">
        <v>204</v>
      </c>
      <c r="E276" s="24">
        <v>-34964</v>
      </c>
      <c r="F276" s="24">
        <f t="shared" si="8"/>
        <v>-34964</v>
      </c>
      <c r="G276" s="24"/>
      <c r="H276" s="24">
        <f t="shared" si="9"/>
        <v>-34964</v>
      </c>
    </row>
    <row r="277" spans="2:8" ht="14.25">
      <c r="B277" s="22"/>
      <c r="C277" s="22"/>
      <c r="D277" s="23" t="s">
        <v>205</v>
      </c>
      <c r="E277" s="24"/>
      <c r="F277" s="24">
        <f t="shared" si="8"/>
        <v>0</v>
      </c>
      <c r="G277" s="24"/>
      <c r="H277" s="24">
        <f t="shared" si="9"/>
        <v>0</v>
      </c>
    </row>
    <row r="278" spans="2:8" ht="14.25">
      <c r="B278" s="22"/>
      <c r="C278" s="22"/>
      <c r="D278" s="23" t="s">
        <v>206</v>
      </c>
      <c r="E278" s="24"/>
      <c r="F278" s="24">
        <f t="shared" si="8"/>
        <v>0</v>
      </c>
      <c r="G278" s="24"/>
      <c r="H278" s="24">
        <f t="shared" si="9"/>
        <v>0</v>
      </c>
    </row>
    <row r="279" spans="2:8" ht="14.25">
      <c r="B279" s="22"/>
      <c r="C279" s="22"/>
      <c r="D279" s="23" t="s">
        <v>207</v>
      </c>
      <c r="E279" s="24"/>
      <c r="F279" s="24">
        <f t="shared" si="8"/>
        <v>0</v>
      </c>
      <c r="G279" s="24"/>
      <c r="H279" s="24">
        <f t="shared" si="9"/>
        <v>0</v>
      </c>
    </row>
    <row r="280" spans="2:8" ht="14.25">
      <c r="B280" s="22"/>
      <c r="C280" s="25"/>
      <c r="D280" s="26" t="s">
        <v>208</v>
      </c>
      <c r="E280" s="27">
        <f>+E187+E201+E242+E266+E273+E274+E275+E276+E277+E278+E279</f>
        <v>8483108</v>
      </c>
      <c r="F280" s="27">
        <f t="shared" si="8"/>
        <v>8483108</v>
      </c>
      <c r="G280" s="27">
        <f>+G187+G201+G242+G266+G273+G274+G275+G276+G277+G278+G279</f>
        <v>0</v>
      </c>
      <c r="H280" s="27">
        <f t="shared" si="9"/>
        <v>8483108</v>
      </c>
    </row>
    <row r="281" spans="2:8" ht="14.25">
      <c r="B281" s="25"/>
      <c r="C281" s="28" t="s">
        <v>209</v>
      </c>
      <c r="D281" s="29"/>
      <c r="E281" s="30">
        <f xml:space="preserve"> +E186 - E280</f>
        <v>-549492</v>
      </c>
      <c r="F281" s="30">
        <f t="shared" si="8"/>
        <v>-549492</v>
      </c>
      <c r="G281" s="30">
        <f xml:space="preserve"> +G186 - G280</f>
        <v>0</v>
      </c>
      <c r="H281" s="30">
        <f t="shared" si="9"/>
        <v>-549492</v>
      </c>
    </row>
    <row r="282" spans="2:8" ht="14.25">
      <c r="B282" s="19" t="s">
        <v>210</v>
      </c>
      <c r="C282" s="19" t="s">
        <v>11</v>
      </c>
      <c r="D282" s="23" t="s">
        <v>211</v>
      </c>
      <c r="E282" s="24"/>
      <c r="F282" s="24">
        <f t="shared" si="8"/>
        <v>0</v>
      </c>
      <c r="G282" s="24"/>
      <c r="H282" s="24">
        <f t="shared" si="9"/>
        <v>0</v>
      </c>
    </row>
    <row r="283" spans="2:8" ht="14.25">
      <c r="B283" s="22"/>
      <c r="C283" s="22"/>
      <c r="D283" s="23" t="s">
        <v>212</v>
      </c>
      <c r="E283" s="24">
        <v>21</v>
      </c>
      <c r="F283" s="24">
        <f t="shared" si="8"/>
        <v>21</v>
      </c>
      <c r="G283" s="24"/>
      <c r="H283" s="24">
        <f t="shared" si="9"/>
        <v>21</v>
      </c>
    </row>
    <row r="284" spans="2:8" ht="14.25">
      <c r="B284" s="22"/>
      <c r="C284" s="22"/>
      <c r="D284" s="23" t="s">
        <v>213</v>
      </c>
      <c r="E284" s="24"/>
      <c r="F284" s="24">
        <f t="shared" si="8"/>
        <v>0</v>
      </c>
      <c r="G284" s="24"/>
      <c r="H284" s="24">
        <f t="shared" si="9"/>
        <v>0</v>
      </c>
    </row>
    <row r="285" spans="2:8" ht="14.25">
      <c r="B285" s="22"/>
      <c r="C285" s="22"/>
      <c r="D285" s="23" t="s">
        <v>214</v>
      </c>
      <c r="E285" s="24"/>
      <c r="F285" s="24">
        <f t="shared" si="8"/>
        <v>0</v>
      </c>
      <c r="G285" s="24"/>
      <c r="H285" s="24">
        <f t="shared" si="9"/>
        <v>0</v>
      </c>
    </row>
    <row r="286" spans="2:8" ht="14.25">
      <c r="B286" s="22"/>
      <c r="C286" s="22"/>
      <c r="D286" s="23" t="s">
        <v>215</v>
      </c>
      <c r="E286" s="24"/>
      <c r="F286" s="24">
        <f t="shared" si="8"/>
        <v>0</v>
      </c>
      <c r="G286" s="24"/>
      <c r="H286" s="24">
        <f t="shared" si="9"/>
        <v>0</v>
      </c>
    </row>
    <row r="287" spans="2:8" ht="14.25">
      <c r="B287" s="22"/>
      <c r="C287" s="22"/>
      <c r="D287" s="23" t="s">
        <v>216</v>
      </c>
      <c r="E287" s="24"/>
      <c r="F287" s="24">
        <f t="shared" si="8"/>
        <v>0</v>
      </c>
      <c r="G287" s="24"/>
      <c r="H287" s="24">
        <f t="shared" si="9"/>
        <v>0</v>
      </c>
    </row>
    <row r="288" spans="2:8" ht="14.25">
      <c r="B288" s="22"/>
      <c r="C288" s="22"/>
      <c r="D288" s="23" t="s">
        <v>217</v>
      </c>
      <c r="E288" s="24"/>
      <c r="F288" s="24">
        <f t="shared" si="8"/>
        <v>0</v>
      </c>
      <c r="G288" s="24"/>
      <c r="H288" s="24">
        <f t="shared" si="9"/>
        <v>0</v>
      </c>
    </row>
    <row r="289" spans="2:8" ht="14.25">
      <c r="B289" s="22"/>
      <c r="C289" s="22"/>
      <c r="D289" s="23" t="s">
        <v>218</v>
      </c>
      <c r="E289" s="24"/>
      <c r="F289" s="24">
        <f t="shared" si="8"/>
        <v>0</v>
      </c>
      <c r="G289" s="24"/>
      <c r="H289" s="24">
        <f t="shared" si="9"/>
        <v>0</v>
      </c>
    </row>
    <row r="290" spans="2:8" ht="14.25">
      <c r="B290" s="22"/>
      <c r="C290" s="22"/>
      <c r="D290" s="23" t="s">
        <v>219</v>
      </c>
      <c r="E290" s="24">
        <f>+E291+E292+E293+E294</f>
        <v>0</v>
      </c>
      <c r="F290" s="24">
        <f t="shared" si="8"/>
        <v>0</v>
      </c>
      <c r="G290" s="24">
        <f>+G291+G292+G293+G294</f>
        <v>0</v>
      </c>
      <c r="H290" s="24">
        <f t="shared" si="9"/>
        <v>0</v>
      </c>
    </row>
    <row r="291" spans="2:8" ht="14.25">
      <c r="B291" s="22"/>
      <c r="C291" s="22"/>
      <c r="D291" s="23" t="s">
        <v>220</v>
      </c>
      <c r="E291" s="24"/>
      <c r="F291" s="24">
        <f t="shared" si="8"/>
        <v>0</v>
      </c>
      <c r="G291" s="24"/>
      <c r="H291" s="24">
        <f t="shared" si="9"/>
        <v>0</v>
      </c>
    </row>
    <row r="292" spans="2:8" ht="14.25">
      <c r="B292" s="22"/>
      <c r="C292" s="22"/>
      <c r="D292" s="23" t="s">
        <v>221</v>
      </c>
      <c r="E292" s="24"/>
      <c r="F292" s="24">
        <f t="shared" si="8"/>
        <v>0</v>
      </c>
      <c r="G292" s="24"/>
      <c r="H292" s="24">
        <f t="shared" si="9"/>
        <v>0</v>
      </c>
    </row>
    <row r="293" spans="2:8" ht="14.25">
      <c r="B293" s="22"/>
      <c r="C293" s="22"/>
      <c r="D293" s="23" t="s">
        <v>222</v>
      </c>
      <c r="E293" s="24"/>
      <c r="F293" s="24">
        <f t="shared" si="8"/>
        <v>0</v>
      </c>
      <c r="G293" s="24"/>
      <c r="H293" s="24">
        <f t="shared" si="9"/>
        <v>0</v>
      </c>
    </row>
    <row r="294" spans="2:8" ht="14.25">
      <c r="B294" s="22"/>
      <c r="C294" s="22"/>
      <c r="D294" s="23" t="s">
        <v>223</v>
      </c>
      <c r="E294" s="24"/>
      <c r="F294" s="24">
        <f t="shared" si="8"/>
        <v>0</v>
      </c>
      <c r="G294" s="24"/>
      <c r="H294" s="24">
        <f t="shared" si="9"/>
        <v>0</v>
      </c>
    </row>
    <row r="295" spans="2:8" ht="14.25">
      <c r="B295" s="22"/>
      <c r="C295" s="25"/>
      <c r="D295" s="26" t="s">
        <v>224</v>
      </c>
      <c r="E295" s="27">
        <f>+E282+E283+E284+E285+E286+E287+E288+E289+E290</f>
        <v>21</v>
      </c>
      <c r="F295" s="27">
        <f t="shared" si="8"/>
        <v>21</v>
      </c>
      <c r="G295" s="27">
        <f>+G282+G283+G284+G285+G286+G287+G288+G289+G290</f>
        <v>0</v>
      </c>
      <c r="H295" s="27">
        <f t="shared" si="9"/>
        <v>21</v>
      </c>
    </row>
    <row r="296" spans="2:8" ht="14.25">
      <c r="B296" s="22"/>
      <c r="C296" s="19" t="s">
        <v>125</v>
      </c>
      <c r="D296" s="23" t="s">
        <v>225</v>
      </c>
      <c r="E296" s="24"/>
      <c r="F296" s="24">
        <f t="shared" si="8"/>
        <v>0</v>
      </c>
      <c r="G296" s="24"/>
      <c r="H296" s="24">
        <f t="shared" si="9"/>
        <v>0</v>
      </c>
    </row>
    <row r="297" spans="2:8" ht="14.25">
      <c r="B297" s="22"/>
      <c r="C297" s="22"/>
      <c r="D297" s="23" t="s">
        <v>226</v>
      </c>
      <c r="E297" s="24"/>
      <c r="F297" s="24">
        <f t="shared" si="8"/>
        <v>0</v>
      </c>
      <c r="G297" s="24"/>
      <c r="H297" s="24">
        <f t="shared" si="9"/>
        <v>0</v>
      </c>
    </row>
    <row r="298" spans="2:8" ht="14.25">
      <c r="B298" s="22"/>
      <c r="C298" s="22"/>
      <c r="D298" s="23" t="s">
        <v>227</v>
      </c>
      <c r="E298" s="24"/>
      <c r="F298" s="24">
        <f t="shared" si="8"/>
        <v>0</v>
      </c>
      <c r="G298" s="24"/>
      <c r="H298" s="24">
        <f t="shared" si="9"/>
        <v>0</v>
      </c>
    </row>
    <row r="299" spans="2:8" ht="14.25">
      <c r="B299" s="22"/>
      <c r="C299" s="22"/>
      <c r="D299" s="23" t="s">
        <v>228</v>
      </c>
      <c r="E299" s="24"/>
      <c r="F299" s="24">
        <f t="shared" si="8"/>
        <v>0</v>
      </c>
      <c r="G299" s="24"/>
      <c r="H299" s="24">
        <f t="shared" si="9"/>
        <v>0</v>
      </c>
    </row>
    <row r="300" spans="2:8" ht="14.25">
      <c r="B300" s="22"/>
      <c r="C300" s="22"/>
      <c r="D300" s="23" t="s">
        <v>229</v>
      </c>
      <c r="E300" s="24"/>
      <c r="F300" s="24">
        <f t="shared" si="8"/>
        <v>0</v>
      </c>
      <c r="G300" s="24"/>
      <c r="H300" s="24">
        <f t="shared" si="9"/>
        <v>0</v>
      </c>
    </row>
    <row r="301" spans="2:8" ht="14.25">
      <c r="B301" s="22"/>
      <c r="C301" s="22"/>
      <c r="D301" s="23" t="s">
        <v>230</v>
      </c>
      <c r="E301" s="24"/>
      <c r="F301" s="24">
        <f t="shared" si="8"/>
        <v>0</v>
      </c>
      <c r="G301" s="24"/>
      <c r="H301" s="24">
        <f t="shared" si="9"/>
        <v>0</v>
      </c>
    </row>
    <row r="302" spans="2:8" ht="14.25">
      <c r="B302" s="22"/>
      <c r="C302" s="22"/>
      <c r="D302" s="23" t="s">
        <v>231</v>
      </c>
      <c r="E302" s="24"/>
      <c r="F302" s="24">
        <f t="shared" si="8"/>
        <v>0</v>
      </c>
      <c r="G302" s="24"/>
      <c r="H302" s="24">
        <f t="shared" si="9"/>
        <v>0</v>
      </c>
    </row>
    <row r="303" spans="2:8" ht="14.25">
      <c r="B303" s="22"/>
      <c r="C303" s="22"/>
      <c r="D303" s="23" t="s">
        <v>232</v>
      </c>
      <c r="E303" s="24">
        <f>+E304+E305+E306</f>
        <v>0</v>
      </c>
      <c r="F303" s="24">
        <f t="shared" si="8"/>
        <v>0</v>
      </c>
      <c r="G303" s="24">
        <f>+G304+G305+G306</f>
        <v>0</v>
      </c>
      <c r="H303" s="24">
        <f t="shared" si="9"/>
        <v>0</v>
      </c>
    </row>
    <row r="304" spans="2:8" ht="14.25">
      <c r="B304" s="22"/>
      <c r="C304" s="22"/>
      <c r="D304" s="23" t="s">
        <v>233</v>
      </c>
      <c r="E304" s="24"/>
      <c r="F304" s="24">
        <f t="shared" si="8"/>
        <v>0</v>
      </c>
      <c r="G304" s="24"/>
      <c r="H304" s="24">
        <f t="shared" si="9"/>
        <v>0</v>
      </c>
    </row>
    <row r="305" spans="2:8" ht="14.25">
      <c r="B305" s="22"/>
      <c r="C305" s="22"/>
      <c r="D305" s="23" t="s">
        <v>234</v>
      </c>
      <c r="E305" s="24"/>
      <c r="F305" s="24">
        <f t="shared" si="8"/>
        <v>0</v>
      </c>
      <c r="G305" s="24"/>
      <c r="H305" s="24">
        <f t="shared" si="9"/>
        <v>0</v>
      </c>
    </row>
    <row r="306" spans="2:8" ht="14.25">
      <c r="B306" s="22"/>
      <c r="C306" s="22"/>
      <c r="D306" s="23" t="s">
        <v>235</v>
      </c>
      <c r="E306" s="24"/>
      <c r="F306" s="24">
        <f t="shared" si="8"/>
        <v>0</v>
      </c>
      <c r="G306" s="24"/>
      <c r="H306" s="24">
        <f t="shared" si="9"/>
        <v>0</v>
      </c>
    </row>
    <row r="307" spans="2:8" ht="14.25">
      <c r="B307" s="22"/>
      <c r="C307" s="25"/>
      <c r="D307" s="26" t="s">
        <v>236</v>
      </c>
      <c r="E307" s="27">
        <f>+E296+E297+E298+E299+E300+E301+E302+E303</f>
        <v>0</v>
      </c>
      <c r="F307" s="27">
        <f t="shared" si="8"/>
        <v>0</v>
      </c>
      <c r="G307" s="27">
        <f>+G296+G297+G298+G299+G300+G301+G302+G303</f>
        <v>0</v>
      </c>
      <c r="H307" s="27">
        <f t="shared" si="9"/>
        <v>0</v>
      </c>
    </row>
    <row r="308" spans="2:8" ht="14.25">
      <c r="B308" s="25"/>
      <c r="C308" s="28" t="s">
        <v>237</v>
      </c>
      <c r="D308" s="31"/>
      <c r="E308" s="32">
        <f xml:space="preserve"> +E295 - E307</f>
        <v>21</v>
      </c>
      <c r="F308" s="32">
        <f t="shared" si="8"/>
        <v>21</v>
      </c>
      <c r="G308" s="32">
        <f xml:space="preserve"> +G295 - G307</f>
        <v>0</v>
      </c>
      <c r="H308" s="32">
        <f t="shared" si="9"/>
        <v>21</v>
      </c>
    </row>
    <row r="309" spans="2:8" ht="14.25">
      <c r="B309" s="28" t="s">
        <v>238</v>
      </c>
      <c r="C309" s="33"/>
      <c r="D309" s="29"/>
      <c r="E309" s="30">
        <f xml:space="preserve"> +E281 +E308</f>
        <v>-549471</v>
      </c>
      <c r="F309" s="30">
        <f t="shared" si="8"/>
        <v>-549471</v>
      </c>
      <c r="G309" s="30">
        <f xml:space="preserve"> +G281 +G308</f>
        <v>0</v>
      </c>
      <c r="H309" s="30">
        <f t="shared" si="9"/>
        <v>-549471</v>
      </c>
    </row>
  </sheetData>
  <mergeCells count="12">
    <mergeCell ref="B7:B281"/>
    <mergeCell ref="C7:C186"/>
    <mergeCell ref="C187:C280"/>
    <mergeCell ref="B282:B308"/>
    <mergeCell ref="C282:C295"/>
    <mergeCell ref="C296:C307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9"/>
  <sheetViews>
    <sheetView showGridLines="0" workbookViewId="0"/>
  </sheetViews>
  <sheetFormatPr defaultRowHeight="13.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F1" s="2"/>
      <c r="G1" s="3"/>
      <c r="H1" s="4" t="s">
        <v>0</v>
      </c>
    </row>
    <row r="2" spans="2:8" ht="21">
      <c r="B2" s="5" t="s">
        <v>243</v>
      </c>
      <c r="C2" s="5"/>
      <c r="D2" s="5"/>
      <c r="E2" s="5"/>
      <c r="F2" s="5"/>
      <c r="G2" s="5"/>
      <c r="H2" s="5"/>
    </row>
    <row r="3" spans="2:8" ht="21">
      <c r="B3" s="6" t="s">
        <v>240</v>
      </c>
      <c r="C3" s="6"/>
      <c r="D3" s="6"/>
      <c r="E3" s="6"/>
      <c r="F3" s="6"/>
      <c r="G3" s="6"/>
      <c r="H3" s="6"/>
    </row>
    <row r="4" spans="2:8" ht="15.75">
      <c r="B4" s="7"/>
      <c r="C4" s="7"/>
      <c r="D4" s="7"/>
      <c r="E4" s="7"/>
      <c r="F4" s="8"/>
      <c r="G4" s="8"/>
      <c r="H4" s="7" t="s">
        <v>241</v>
      </c>
    </row>
    <row r="5" spans="2:8" ht="14.25">
      <c r="B5" s="9" t="s">
        <v>4</v>
      </c>
      <c r="C5" s="10"/>
      <c r="D5" s="11"/>
      <c r="E5" s="12" t="s">
        <v>5</v>
      </c>
      <c r="F5" s="13" t="s">
        <v>6</v>
      </c>
      <c r="G5" s="13" t="s">
        <v>7</v>
      </c>
      <c r="H5" s="13" t="s">
        <v>8</v>
      </c>
    </row>
    <row r="6" spans="2:8" ht="85.5">
      <c r="B6" s="14"/>
      <c r="C6" s="15"/>
      <c r="D6" s="16"/>
      <c r="E6" s="17" t="s">
        <v>244</v>
      </c>
      <c r="F6" s="18"/>
      <c r="G6" s="18"/>
      <c r="H6" s="18"/>
    </row>
    <row r="7" spans="2:8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+E7</f>
        <v>0</v>
      </c>
      <c r="G7" s="21">
        <f>+G8+G12+G19+G26+G29+G33+G45+G53</f>
        <v>0</v>
      </c>
      <c r="H7" s="21">
        <f>F7-G7</f>
        <v>0</v>
      </c>
    </row>
    <row r="8" spans="2:8" ht="14.25">
      <c r="B8" s="22"/>
      <c r="C8" s="22"/>
      <c r="D8" s="23" t="s">
        <v>13</v>
      </c>
      <c r="E8" s="24">
        <f>+E9+E10+E11</f>
        <v>0</v>
      </c>
      <c r="F8" s="24">
        <f t="shared" ref="F8:F71" si="0">+E8</f>
        <v>0</v>
      </c>
      <c r="G8" s="24">
        <f>+G9+G10+G11</f>
        <v>0</v>
      </c>
      <c r="H8" s="24">
        <f t="shared" ref="H8:H71" si="1">F8-G8</f>
        <v>0</v>
      </c>
    </row>
    <row r="9" spans="2:8" ht="14.25">
      <c r="B9" s="22"/>
      <c r="C9" s="22"/>
      <c r="D9" s="23" t="s">
        <v>14</v>
      </c>
      <c r="E9" s="24"/>
      <c r="F9" s="24">
        <f t="shared" si="0"/>
        <v>0</v>
      </c>
      <c r="G9" s="24"/>
      <c r="H9" s="24">
        <f t="shared" si="1"/>
        <v>0</v>
      </c>
    </row>
    <row r="10" spans="2:8" ht="14.25">
      <c r="B10" s="22"/>
      <c r="C10" s="22"/>
      <c r="D10" s="23" t="s">
        <v>15</v>
      </c>
      <c r="E10" s="24"/>
      <c r="F10" s="24">
        <f t="shared" si="0"/>
        <v>0</v>
      </c>
      <c r="G10" s="24"/>
      <c r="H10" s="24">
        <f t="shared" si="1"/>
        <v>0</v>
      </c>
    </row>
    <row r="11" spans="2:8" ht="14.25">
      <c r="B11" s="22"/>
      <c r="C11" s="22"/>
      <c r="D11" s="23" t="s">
        <v>16</v>
      </c>
      <c r="E11" s="24"/>
      <c r="F11" s="24">
        <f t="shared" si="0"/>
        <v>0</v>
      </c>
      <c r="G11" s="24"/>
      <c r="H11" s="24">
        <f t="shared" si="1"/>
        <v>0</v>
      </c>
    </row>
    <row r="12" spans="2:8" ht="14.25">
      <c r="B12" s="22"/>
      <c r="C12" s="22"/>
      <c r="D12" s="23" t="s">
        <v>17</v>
      </c>
      <c r="E12" s="24">
        <f>+E13+E14+E15+E16+E17+E18</f>
        <v>0</v>
      </c>
      <c r="F12" s="24">
        <f t="shared" si="0"/>
        <v>0</v>
      </c>
      <c r="G12" s="24">
        <f>+G13+G14+G15+G16+G17+G18</f>
        <v>0</v>
      </c>
      <c r="H12" s="24">
        <f t="shared" si="1"/>
        <v>0</v>
      </c>
    </row>
    <row r="13" spans="2:8" ht="14.25">
      <c r="B13" s="22"/>
      <c r="C13" s="22"/>
      <c r="D13" s="23" t="s">
        <v>14</v>
      </c>
      <c r="E13" s="24"/>
      <c r="F13" s="24">
        <f t="shared" si="0"/>
        <v>0</v>
      </c>
      <c r="G13" s="24"/>
      <c r="H13" s="24">
        <f t="shared" si="1"/>
        <v>0</v>
      </c>
    </row>
    <row r="14" spans="2:8" ht="14.25">
      <c r="B14" s="22"/>
      <c r="C14" s="22"/>
      <c r="D14" s="23" t="s">
        <v>18</v>
      </c>
      <c r="E14" s="24"/>
      <c r="F14" s="24">
        <f t="shared" si="0"/>
        <v>0</v>
      </c>
      <c r="G14" s="24"/>
      <c r="H14" s="24">
        <f t="shared" si="1"/>
        <v>0</v>
      </c>
    </row>
    <row r="15" spans="2:8" ht="14.25">
      <c r="B15" s="22"/>
      <c r="C15" s="22"/>
      <c r="D15" s="23" t="s">
        <v>19</v>
      </c>
      <c r="E15" s="24"/>
      <c r="F15" s="24">
        <f t="shared" si="0"/>
        <v>0</v>
      </c>
      <c r="G15" s="24"/>
      <c r="H15" s="24">
        <f t="shared" si="1"/>
        <v>0</v>
      </c>
    </row>
    <row r="16" spans="2:8" ht="14.25">
      <c r="B16" s="22"/>
      <c r="C16" s="22"/>
      <c r="D16" s="23" t="s">
        <v>20</v>
      </c>
      <c r="E16" s="24"/>
      <c r="F16" s="24">
        <f t="shared" si="0"/>
        <v>0</v>
      </c>
      <c r="G16" s="24"/>
      <c r="H16" s="24">
        <f t="shared" si="1"/>
        <v>0</v>
      </c>
    </row>
    <row r="17" spans="2:8" ht="14.25">
      <c r="B17" s="22"/>
      <c r="C17" s="22"/>
      <c r="D17" s="23" t="s">
        <v>21</v>
      </c>
      <c r="E17" s="24"/>
      <c r="F17" s="24">
        <f t="shared" si="0"/>
        <v>0</v>
      </c>
      <c r="G17" s="24"/>
      <c r="H17" s="24">
        <f t="shared" si="1"/>
        <v>0</v>
      </c>
    </row>
    <row r="18" spans="2:8" ht="14.25">
      <c r="B18" s="22"/>
      <c r="C18" s="22"/>
      <c r="D18" s="23" t="s">
        <v>22</v>
      </c>
      <c r="E18" s="24"/>
      <c r="F18" s="24">
        <f t="shared" si="0"/>
        <v>0</v>
      </c>
      <c r="G18" s="24"/>
      <c r="H18" s="24">
        <f t="shared" si="1"/>
        <v>0</v>
      </c>
    </row>
    <row r="19" spans="2:8" ht="14.25">
      <c r="B19" s="22"/>
      <c r="C19" s="22"/>
      <c r="D19" s="23" t="s">
        <v>23</v>
      </c>
      <c r="E19" s="24">
        <f>+E20+E21+E22+E23+E24+E25</f>
        <v>0</v>
      </c>
      <c r="F19" s="24">
        <f t="shared" si="0"/>
        <v>0</v>
      </c>
      <c r="G19" s="24">
        <f>+G20+G21+G22+G23+G24+G25</f>
        <v>0</v>
      </c>
      <c r="H19" s="24">
        <f t="shared" si="1"/>
        <v>0</v>
      </c>
    </row>
    <row r="20" spans="2:8" ht="14.25">
      <c r="B20" s="22"/>
      <c r="C20" s="22"/>
      <c r="D20" s="23" t="s">
        <v>14</v>
      </c>
      <c r="E20" s="24"/>
      <c r="F20" s="24">
        <f t="shared" si="0"/>
        <v>0</v>
      </c>
      <c r="G20" s="24"/>
      <c r="H20" s="24">
        <f t="shared" si="1"/>
        <v>0</v>
      </c>
    </row>
    <row r="21" spans="2:8" ht="14.25">
      <c r="B21" s="22"/>
      <c r="C21" s="22"/>
      <c r="D21" s="23" t="s">
        <v>18</v>
      </c>
      <c r="E21" s="24"/>
      <c r="F21" s="24">
        <f t="shared" si="0"/>
        <v>0</v>
      </c>
      <c r="G21" s="24"/>
      <c r="H21" s="24">
        <f t="shared" si="1"/>
        <v>0</v>
      </c>
    </row>
    <row r="22" spans="2:8" ht="14.25">
      <c r="B22" s="22"/>
      <c r="C22" s="22"/>
      <c r="D22" s="23" t="s">
        <v>19</v>
      </c>
      <c r="E22" s="24"/>
      <c r="F22" s="24">
        <f t="shared" si="0"/>
        <v>0</v>
      </c>
      <c r="G22" s="24"/>
      <c r="H22" s="24">
        <f t="shared" si="1"/>
        <v>0</v>
      </c>
    </row>
    <row r="23" spans="2:8" ht="14.25">
      <c r="B23" s="22"/>
      <c r="C23" s="22"/>
      <c r="D23" s="23" t="s">
        <v>20</v>
      </c>
      <c r="E23" s="24"/>
      <c r="F23" s="24">
        <f t="shared" si="0"/>
        <v>0</v>
      </c>
      <c r="G23" s="24"/>
      <c r="H23" s="24">
        <f t="shared" si="1"/>
        <v>0</v>
      </c>
    </row>
    <row r="24" spans="2:8" ht="14.25">
      <c r="B24" s="22"/>
      <c r="C24" s="22"/>
      <c r="D24" s="23" t="s">
        <v>21</v>
      </c>
      <c r="E24" s="24"/>
      <c r="F24" s="24">
        <f t="shared" si="0"/>
        <v>0</v>
      </c>
      <c r="G24" s="24"/>
      <c r="H24" s="24">
        <f t="shared" si="1"/>
        <v>0</v>
      </c>
    </row>
    <row r="25" spans="2:8" ht="14.25">
      <c r="B25" s="22"/>
      <c r="C25" s="22"/>
      <c r="D25" s="23" t="s">
        <v>22</v>
      </c>
      <c r="E25" s="24"/>
      <c r="F25" s="24">
        <f t="shared" si="0"/>
        <v>0</v>
      </c>
      <c r="G25" s="24"/>
      <c r="H25" s="24">
        <f t="shared" si="1"/>
        <v>0</v>
      </c>
    </row>
    <row r="26" spans="2:8" ht="14.25">
      <c r="B26" s="22"/>
      <c r="C26" s="22"/>
      <c r="D26" s="23" t="s">
        <v>24</v>
      </c>
      <c r="E26" s="24">
        <f>+E27+E28</f>
        <v>0</v>
      </c>
      <c r="F26" s="24">
        <f t="shared" si="0"/>
        <v>0</v>
      </c>
      <c r="G26" s="24">
        <f>+G27+G28</f>
        <v>0</v>
      </c>
      <c r="H26" s="24">
        <f t="shared" si="1"/>
        <v>0</v>
      </c>
    </row>
    <row r="27" spans="2:8" ht="14.25">
      <c r="B27" s="22"/>
      <c r="C27" s="22"/>
      <c r="D27" s="23" t="s">
        <v>25</v>
      </c>
      <c r="E27" s="24"/>
      <c r="F27" s="24">
        <f t="shared" si="0"/>
        <v>0</v>
      </c>
      <c r="G27" s="24"/>
      <c r="H27" s="24">
        <f t="shared" si="1"/>
        <v>0</v>
      </c>
    </row>
    <row r="28" spans="2:8" ht="14.25">
      <c r="B28" s="22"/>
      <c r="C28" s="22"/>
      <c r="D28" s="23" t="s">
        <v>26</v>
      </c>
      <c r="E28" s="24"/>
      <c r="F28" s="24">
        <f t="shared" si="0"/>
        <v>0</v>
      </c>
      <c r="G28" s="24"/>
      <c r="H28" s="24">
        <f t="shared" si="1"/>
        <v>0</v>
      </c>
    </row>
    <row r="29" spans="2:8" ht="14.25">
      <c r="B29" s="22"/>
      <c r="C29" s="22"/>
      <c r="D29" s="23" t="s">
        <v>27</v>
      </c>
      <c r="E29" s="24">
        <f>+E30+E31+E32</f>
        <v>0</v>
      </c>
      <c r="F29" s="24">
        <f t="shared" si="0"/>
        <v>0</v>
      </c>
      <c r="G29" s="24">
        <f>+G30+G31+G32</f>
        <v>0</v>
      </c>
      <c r="H29" s="24">
        <f t="shared" si="1"/>
        <v>0</v>
      </c>
    </row>
    <row r="30" spans="2:8" ht="14.25">
      <c r="B30" s="22"/>
      <c r="C30" s="22"/>
      <c r="D30" s="23" t="s">
        <v>28</v>
      </c>
      <c r="E30" s="24"/>
      <c r="F30" s="24">
        <f t="shared" si="0"/>
        <v>0</v>
      </c>
      <c r="G30" s="24"/>
      <c r="H30" s="24">
        <f t="shared" si="1"/>
        <v>0</v>
      </c>
    </row>
    <row r="31" spans="2:8" ht="14.25">
      <c r="B31" s="22"/>
      <c r="C31" s="22"/>
      <c r="D31" s="23" t="s">
        <v>29</v>
      </c>
      <c r="E31" s="24"/>
      <c r="F31" s="24">
        <f t="shared" si="0"/>
        <v>0</v>
      </c>
      <c r="G31" s="24"/>
      <c r="H31" s="24">
        <f t="shared" si="1"/>
        <v>0</v>
      </c>
    </row>
    <row r="32" spans="2:8" ht="14.25">
      <c r="B32" s="22"/>
      <c r="C32" s="22"/>
      <c r="D32" s="23" t="s">
        <v>30</v>
      </c>
      <c r="E32" s="24"/>
      <c r="F32" s="24">
        <f t="shared" si="0"/>
        <v>0</v>
      </c>
      <c r="G32" s="24"/>
      <c r="H32" s="24">
        <f t="shared" si="1"/>
        <v>0</v>
      </c>
    </row>
    <row r="33" spans="2:8" ht="14.25">
      <c r="B33" s="22"/>
      <c r="C33" s="22"/>
      <c r="D33" s="23" t="s">
        <v>31</v>
      </c>
      <c r="E33" s="24">
        <f>+E34+E35+E36+E37+E38+E39+E40+E41+E42+E43+E44</f>
        <v>0</v>
      </c>
      <c r="F33" s="24">
        <f t="shared" si="0"/>
        <v>0</v>
      </c>
      <c r="G33" s="24">
        <f>+G34+G35+G36+G37+G38+G39+G40+G41+G42+G43+G44</f>
        <v>0</v>
      </c>
      <c r="H33" s="24">
        <f t="shared" si="1"/>
        <v>0</v>
      </c>
    </row>
    <row r="34" spans="2:8" ht="14.25">
      <c r="B34" s="22"/>
      <c r="C34" s="22"/>
      <c r="D34" s="23" t="s">
        <v>32</v>
      </c>
      <c r="E34" s="24"/>
      <c r="F34" s="24">
        <f t="shared" si="0"/>
        <v>0</v>
      </c>
      <c r="G34" s="24"/>
      <c r="H34" s="24">
        <f t="shared" si="1"/>
        <v>0</v>
      </c>
    </row>
    <row r="35" spans="2:8" ht="14.25">
      <c r="B35" s="22"/>
      <c r="C35" s="22"/>
      <c r="D35" s="23" t="s">
        <v>33</v>
      </c>
      <c r="E35" s="24"/>
      <c r="F35" s="24">
        <f t="shared" si="0"/>
        <v>0</v>
      </c>
      <c r="G35" s="24"/>
      <c r="H35" s="24">
        <f t="shared" si="1"/>
        <v>0</v>
      </c>
    </row>
    <row r="36" spans="2:8" ht="14.25">
      <c r="B36" s="22"/>
      <c r="C36" s="22"/>
      <c r="D36" s="23" t="s">
        <v>34</v>
      </c>
      <c r="E36" s="24"/>
      <c r="F36" s="24">
        <f t="shared" si="0"/>
        <v>0</v>
      </c>
      <c r="G36" s="24"/>
      <c r="H36" s="24">
        <f t="shared" si="1"/>
        <v>0</v>
      </c>
    </row>
    <row r="37" spans="2:8" ht="14.25">
      <c r="B37" s="22"/>
      <c r="C37" s="22"/>
      <c r="D37" s="23" t="s">
        <v>35</v>
      </c>
      <c r="E37" s="24"/>
      <c r="F37" s="24">
        <f t="shared" si="0"/>
        <v>0</v>
      </c>
      <c r="G37" s="24"/>
      <c r="H37" s="24">
        <f t="shared" si="1"/>
        <v>0</v>
      </c>
    </row>
    <row r="38" spans="2:8" ht="14.25">
      <c r="B38" s="22"/>
      <c r="C38" s="22"/>
      <c r="D38" s="23" t="s">
        <v>36</v>
      </c>
      <c r="E38" s="24"/>
      <c r="F38" s="24">
        <f t="shared" si="0"/>
        <v>0</v>
      </c>
      <c r="G38" s="24"/>
      <c r="H38" s="24">
        <f t="shared" si="1"/>
        <v>0</v>
      </c>
    </row>
    <row r="39" spans="2:8" ht="14.25">
      <c r="B39" s="22"/>
      <c r="C39" s="22"/>
      <c r="D39" s="23" t="s">
        <v>37</v>
      </c>
      <c r="E39" s="24"/>
      <c r="F39" s="24">
        <f t="shared" si="0"/>
        <v>0</v>
      </c>
      <c r="G39" s="24"/>
      <c r="H39" s="24">
        <f t="shared" si="1"/>
        <v>0</v>
      </c>
    </row>
    <row r="40" spans="2:8" ht="14.25">
      <c r="B40" s="22"/>
      <c r="C40" s="22"/>
      <c r="D40" s="23" t="s">
        <v>38</v>
      </c>
      <c r="E40" s="24"/>
      <c r="F40" s="24">
        <f t="shared" si="0"/>
        <v>0</v>
      </c>
      <c r="G40" s="24"/>
      <c r="H40" s="24">
        <f t="shared" si="1"/>
        <v>0</v>
      </c>
    </row>
    <row r="41" spans="2:8" ht="14.25">
      <c r="B41" s="22"/>
      <c r="C41" s="22"/>
      <c r="D41" s="23" t="s">
        <v>39</v>
      </c>
      <c r="E41" s="24"/>
      <c r="F41" s="24">
        <f t="shared" si="0"/>
        <v>0</v>
      </c>
      <c r="G41" s="24"/>
      <c r="H41" s="24">
        <f t="shared" si="1"/>
        <v>0</v>
      </c>
    </row>
    <row r="42" spans="2:8" ht="14.25">
      <c r="B42" s="22"/>
      <c r="C42" s="22"/>
      <c r="D42" s="23" t="s">
        <v>40</v>
      </c>
      <c r="E42" s="24"/>
      <c r="F42" s="24">
        <f t="shared" si="0"/>
        <v>0</v>
      </c>
      <c r="G42" s="24"/>
      <c r="H42" s="24">
        <f t="shared" si="1"/>
        <v>0</v>
      </c>
    </row>
    <row r="43" spans="2:8" ht="14.25">
      <c r="B43" s="22"/>
      <c r="C43" s="22"/>
      <c r="D43" s="23" t="s">
        <v>41</v>
      </c>
      <c r="E43" s="24"/>
      <c r="F43" s="24">
        <f t="shared" si="0"/>
        <v>0</v>
      </c>
      <c r="G43" s="24"/>
      <c r="H43" s="24">
        <f t="shared" si="1"/>
        <v>0</v>
      </c>
    </row>
    <row r="44" spans="2:8" ht="14.25">
      <c r="B44" s="22"/>
      <c r="C44" s="22"/>
      <c r="D44" s="23" t="s">
        <v>42</v>
      </c>
      <c r="E44" s="24"/>
      <c r="F44" s="24">
        <f t="shared" si="0"/>
        <v>0</v>
      </c>
      <c r="G44" s="24"/>
      <c r="H44" s="24">
        <f t="shared" si="1"/>
        <v>0</v>
      </c>
    </row>
    <row r="45" spans="2:8" ht="14.25">
      <c r="B45" s="22"/>
      <c r="C45" s="22"/>
      <c r="D45" s="23" t="s">
        <v>43</v>
      </c>
      <c r="E45" s="24">
        <f>+E46+E47+E48+E49+E50+E51+E52</f>
        <v>0</v>
      </c>
      <c r="F45" s="24">
        <f t="shared" si="0"/>
        <v>0</v>
      </c>
      <c r="G45" s="24">
        <f>+G46+G47+G48+G49+G50+G51+G52</f>
        <v>0</v>
      </c>
      <c r="H45" s="24">
        <f t="shared" si="1"/>
        <v>0</v>
      </c>
    </row>
    <row r="46" spans="2:8" ht="14.25">
      <c r="B46" s="22"/>
      <c r="C46" s="22"/>
      <c r="D46" s="23" t="s">
        <v>44</v>
      </c>
      <c r="E46" s="24"/>
      <c r="F46" s="24">
        <f t="shared" si="0"/>
        <v>0</v>
      </c>
      <c r="G46" s="24"/>
      <c r="H46" s="24">
        <f t="shared" si="1"/>
        <v>0</v>
      </c>
    </row>
    <row r="47" spans="2:8" ht="14.25">
      <c r="B47" s="22"/>
      <c r="C47" s="22"/>
      <c r="D47" s="23" t="s">
        <v>45</v>
      </c>
      <c r="E47" s="24"/>
      <c r="F47" s="24">
        <f t="shared" si="0"/>
        <v>0</v>
      </c>
      <c r="G47" s="24"/>
      <c r="H47" s="24">
        <f t="shared" si="1"/>
        <v>0</v>
      </c>
    </row>
    <row r="48" spans="2:8" ht="14.25">
      <c r="B48" s="22"/>
      <c r="C48" s="22"/>
      <c r="D48" s="23" t="s">
        <v>46</v>
      </c>
      <c r="E48" s="24"/>
      <c r="F48" s="24">
        <f t="shared" si="0"/>
        <v>0</v>
      </c>
      <c r="G48" s="24"/>
      <c r="H48" s="24">
        <f t="shared" si="1"/>
        <v>0</v>
      </c>
    </row>
    <row r="49" spans="2:8" ht="14.25">
      <c r="B49" s="22"/>
      <c r="C49" s="22"/>
      <c r="D49" s="23" t="s">
        <v>47</v>
      </c>
      <c r="E49" s="24"/>
      <c r="F49" s="24">
        <f t="shared" si="0"/>
        <v>0</v>
      </c>
      <c r="G49" s="24"/>
      <c r="H49" s="24">
        <f t="shared" si="1"/>
        <v>0</v>
      </c>
    </row>
    <row r="50" spans="2:8" ht="14.25">
      <c r="B50" s="22"/>
      <c r="C50" s="22"/>
      <c r="D50" s="23" t="s">
        <v>48</v>
      </c>
      <c r="E50" s="24"/>
      <c r="F50" s="24">
        <f t="shared" si="0"/>
        <v>0</v>
      </c>
      <c r="G50" s="24"/>
      <c r="H50" s="24">
        <f t="shared" si="1"/>
        <v>0</v>
      </c>
    </row>
    <row r="51" spans="2:8" ht="14.25">
      <c r="B51" s="22"/>
      <c r="C51" s="22"/>
      <c r="D51" s="23" t="s">
        <v>49</v>
      </c>
      <c r="E51" s="24"/>
      <c r="F51" s="24">
        <f t="shared" si="0"/>
        <v>0</v>
      </c>
      <c r="G51" s="24"/>
      <c r="H51" s="24">
        <f t="shared" si="1"/>
        <v>0</v>
      </c>
    </row>
    <row r="52" spans="2:8" ht="14.25">
      <c r="B52" s="22"/>
      <c r="C52" s="22"/>
      <c r="D52" s="23" t="s">
        <v>50</v>
      </c>
      <c r="E52" s="24"/>
      <c r="F52" s="24">
        <f t="shared" si="0"/>
        <v>0</v>
      </c>
      <c r="G52" s="24"/>
      <c r="H52" s="24">
        <f t="shared" si="1"/>
        <v>0</v>
      </c>
    </row>
    <row r="53" spans="2:8" ht="14.25">
      <c r="B53" s="22"/>
      <c r="C53" s="22"/>
      <c r="D53" s="23" t="s">
        <v>51</v>
      </c>
      <c r="E53" s="24"/>
      <c r="F53" s="24">
        <f t="shared" si="0"/>
        <v>0</v>
      </c>
      <c r="G53" s="24"/>
      <c r="H53" s="24">
        <f t="shared" si="1"/>
        <v>0</v>
      </c>
    </row>
    <row r="54" spans="2:8" ht="14.25">
      <c r="B54" s="22"/>
      <c r="C54" s="22"/>
      <c r="D54" s="23" t="s">
        <v>52</v>
      </c>
      <c r="E54" s="24">
        <f>+E55+E60+E66</f>
        <v>0</v>
      </c>
      <c r="F54" s="24">
        <f t="shared" si="0"/>
        <v>0</v>
      </c>
      <c r="G54" s="24">
        <f>+G55+G60+G66</f>
        <v>0</v>
      </c>
      <c r="H54" s="24">
        <f t="shared" si="1"/>
        <v>0</v>
      </c>
    </row>
    <row r="55" spans="2:8" ht="14.25">
      <c r="B55" s="22"/>
      <c r="C55" s="22"/>
      <c r="D55" s="23" t="s">
        <v>53</v>
      </c>
      <c r="E55" s="24">
        <f>+E56+E57+E58+E59</f>
        <v>0</v>
      </c>
      <c r="F55" s="24">
        <f t="shared" si="0"/>
        <v>0</v>
      </c>
      <c r="G55" s="24">
        <f>+G56+G57+G58+G59</f>
        <v>0</v>
      </c>
      <c r="H55" s="24">
        <f t="shared" si="1"/>
        <v>0</v>
      </c>
    </row>
    <row r="56" spans="2:8" ht="14.25">
      <c r="B56" s="22"/>
      <c r="C56" s="22"/>
      <c r="D56" s="23" t="s">
        <v>54</v>
      </c>
      <c r="E56" s="24"/>
      <c r="F56" s="24">
        <f t="shared" si="0"/>
        <v>0</v>
      </c>
      <c r="G56" s="24"/>
      <c r="H56" s="24">
        <f t="shared" si="1"/>
        <v>0</v>
      </c>
    </row>
    <row r="57" spans="2:8" ht="14.25">
      <c r="B57" s="22"/>
      <c r="C57" s="22"/>
      <c r="D57" s="23" t="s">
        <v>28</v>
      </c>
      <c r="E57" s="24"/>
      <c r="F57" s="24">
        <f t="shared" si="0"/>
        <v>0</v>
      </c>
      <c r="G57" s="24"/>
      <c r="H57" s="24">
        <f t="shared" si="1"/>
        <v>0</v>
      </c>
    </row>
    <row r="58" spans="2:8" ht="14.25">
      <c r="B58" s="22"/>
      <c r="C58" s="22"/>
      <c r="D58" s="23" t="s">
        <v>42</v>
      </c>
      <c r="E58" s="24"/>
      <c r="F58" s="24">
        <f t="shared" si="0"/>
        <v>0</v>
      </c>
      <c r="G58" s="24"/>
      <c r="H58" s="24">
        <f t="shared" si="1"/>
        <v>0</v>
      </c>
    </row>
    <row r="59" spans="2:8" ht="14.25">
      <c r="B59" s="22"/>
      <c r="C59" s="22"/>
      <c r="D59" s="23" t="s">
        <v>50</v>
      </c>
      <c r="E59" s="24"/>
      <c r="F59" s="24">
        <f t="shared" si="0"/>
        <v>0</v>
      </c>
      <c r="G59" s="24"/>
      <c r="H59" s="24">
        <f t="shared" si="1"/>
        <v>0</v>
      </c>
    </row>
    <row r="60" spans="2:8" ht="14.25">
      <c r="B60" s="22"/>
      <c r="C60" s="22"/>
      <c r="D60" s="23" t="s">
        <v>55</v>
      </c>
      <c r="E60" s="24">
        <f>+E61+E62+E63+E64+E65</f>
        <v>0</v>
      </c>
      <c r="F60" s="24">
        <f t="shared" si="0"/>
        <v>0</v>
      </c>
      <c r="G60" s="24">
        <f>+G61+G62+G63+G64+G65</f>
        <v>0</v>
      </c>
      <c r="H60" s="24">
        <f t="shared" si="1"/>
        <v>0</v>
      </c>
    </row>
    <row r="61" spans="2:8" ht="14.25">
      <c r="B61" s="22"/>
      <c r="C61" s="22"/>
      <c r="D61" s="23" t="s">
        <v>56</v>
      </c>
      <c r="E61" s="24"/>
      <c r="F61" s="24">
        <f t="shared" si="0"/>
        <v>0</v>
      </c>
      <c r="G61" s="24"/>
      <c r="H61" s="24">
        <f t="shared" si="1"/>
        <v>0</v>
      </c>
    </row>
    <row r="62" spans="2:8" ht="14.25">
      <c r="B62" s="22"/>
      <c r="C62" s="22"/>
      <c r="D62" s="23" t="s">
        <v>42</v>
      </c>
      <c r="E62" s="24"/>
      <c r="F62" s="24">
        <f t="shared" si="0"/>
        <v>0</v>
      </c>
      <c r="G62" s="24"/>
      <c r="H62" s="24">
        <f t="shared" si="1"/>
        <v>0</v>
      </c>
    </row>
    <row r="63" spans="2:8" ht="14.25">
      <c r="B63" s="22"/>
      <c r="C63" s="22"/>
      <c r="D63" s="23" t="s">
        <v>44</v>
      </c>
      <c r="E63" s="24"/>
      <c r="F63" s="24">
        <f t="shared" si="0"/>
        <v>0</v>
      </c>
      <c r="G63" s="24"/>
      <c r="H63" s="24">
        <f t="shared" si="1"/>
        <v>0</v>
      </c>
    </row>
    <row r="64" spans="2:8" ht="14.25">
      <c r="B64" s="22"/>
      <c r="C64" s="22"/>
      <c r="D64" s="23" t="s">
        <v>45</v>
      </c>
      <c r="E64" s="24"/>
      <c r="F64" s="24">
        <f t="shared" si="0"/>
        <v>0</v>
      </c>
      <c r="G64" s="24"/>
      <c r="H64" s="24">
        <f t="shared" si="1"/>
        <v>0</v>
      </c>
    </row>
    <row r="65" spans="2:8" ht="14.25">
      <c r="B65" s="22"/>
      <c r="C65" s="22"/>
      <c r="D65" s="23" t="s">
        <v>50</v>
      </c>
      <c r="E65" s="24"/>
      <c r="F65" s="24">
        <f t="shared" si="0"/>
        <v>0</v>
      </c>
      <c r="G65" s="24"/>
      <c r="H65" s="24">
        <f t="shared" si="1"/>
        <v>0</v>
      </c>
    </row>
    <row r="66" spans="2:8" ht="14.25">
      <c r="B66" s="22"/>
      <c r="C66" s="22"/>
      <c r="D66" s="23" t="s">
        <v>43</v>
      </c>
      <c r="E66" s="24">
        <f>+E67+E68+E69</f>
        <v>0</v>
      </c>
      <c r="F66" s="24">
        <f t="shared" si="0"/>
        <v>0</v>
      </c>
      <c r="G66" s="24">
        <f>+G67+G68+G69</f>
        <v>0</v>
      </c>
      <c r="H66" s="24">
        <f t="shared" si="1"/>
        <v>0</v>
      </c>
    </row>
    <row r="67" spans="2:8" ht="14.25">
      <c r="B67" s="22"/>
      <c r="C67" s="22"/>
      <c r="D67" s="23" t="s">
        <v>56</v>
      </c>
      <c r="E67" s="24"/>
      <c r="F67" s="24">
        <f t="shared" si="0"/>
        <v>0</v>
      </c>
      <c r="G67" s="24"/>
      <c r="H67" s="24">
        <f t="shared" si="1"/>
        <v>0</v>
      </c>
    </row>
    <row r="68" spans="2:8" ht="14.25">
      <c r="B68" s="22"/>
      <c r="C68" s="22"/>
      <c r="D68" s="23" t="s">
        <v>42</v>
      </c>
      <c r="E68" s="24"/>
      <c r="F68" s="24">
        <f t="shared" si="0"/>
        <v>0</v>
      </c>
      <c r="G68" s="24"/>
      <c r="H68" s="24">
        <f t="shared" si="1"/>
        <v>0</v>
      </c>
    </row>
    <row r="69" spans="2:8" ht="14.25">
      <c r="B69" s="22"/>
      <c r="C69" s="22"/>
      <c r="D69" s="23" t="s">
        <v>50</v>
      </c>
      <c r="E69" s="24"/>
      <c r="F69" s="24">
        <f t="shared" si="0"/>
        <v>0</v>
      </c>
      <c r="G69" s="24"/>
      <c r="H69" s="24">
        <f t="shared" si="1"/>
        <v>0</v>
      </c>
    </row>
    <row r="70" spans="2:8" ht="14.25">
      <c r="B70" s="22"/>
      <c r="C70" s="22"/>
      <c r="D70" s="23" t="s">
        <v>57</v>
      </c>
      <c r="E70" s="24">
        <f>+E71+E74+E75</f>
        <v>0</v>
      </c>
      <c r="F70" s="24">
        <f t="shared" si="0"/>
        <v>0</v>
      </c>
      <c r="G70" s="24">
        <f>+G71+G74+G75</f>
        <v>0</v>
      </c>
      <c r="H70" s="24">
        <f t="shared" si="1"/>
        <v>0</v>
      </c>
    </row>
    <row r="71" spans="2:8" ht="14.25">
      <c r="B71" s="22"/>
      <c r="C71" s="22"/>
      <c r="D71" s="23" t="s">
        <v>58</v>
      </c>
      <c r="E71" s="24">
        <f>+E72+E73</f>
        <v>0</v>
      </c>
      <c r="F71" s="24">
        <f t="shared" si="0"/>
        <v>0</v>
      </c>
      <c r="G71" s="24">
        <f>+G72+G73</f>
        <v>0</v>
      </c>
      <c r="H71" s="24">
        <f t="shared" si="1"/>
        <v>0</v>
      </c>
    </row>
    <row r="72" spans="2:8" ht="14.25">
      <c r="B72" s="22"/>
      <c r="C72" s="22"/>
      <c r="D72" s="23" t="s">
        <v>54</v>
      </c>
      <c r="E72" s="24"/>
      <c r="F72" s="24">
        <f t="shared" ref="F72:F135" si="2">+E72</f>
        <v>0</v>
      </c>
      <c r="G72" s="24"/>
      <c r="H72" s="24">
        <f t="shared" ref="H72:H135" si="3">F72-G72</f>
        <v>0</v>
      </c>
    </row>
    <row r="73" spans="2:8" ht="14.25">
      <c r="B73" s="22"/>
      <c r="C73" s="22"/>
      <c r="D73" s="23" t="s">
        <v>28</v>
      </c>
      <c r="E73" s="24"/>
      <c r="F73" s="24">
        <f t="shared" si="2"/>
        <v>0</v>
      </c>
      <c r="G73" s="24"/>
      <c r="H73" s="24">
        <f t="shared" si="3"/>
        <v>0</v>
      </c>
    </row>
    <row r="74" spans="2:8" ht="14.25">
      <c r="B74" s="22"/>
      <c r="C74" s="22"/>
      <c r="D74" s="23" t="s">
        <v>59</v>
      </c>
      <c r="E74" s="24"/>
      <c r="F74" s="24">
        <f t="shared" si="2"/>
        <v>0</v>
      </c>
      <c r="G74" s="24"/>
      <c r="H74" s="24">
        <f t="shared" si="3"/>
        <v>0</v>
      </c>
    </row>
    <row r="75" spans="2:8" ht="14.25">
      <c r="B75" s="22"/>
      <c r="C75" s="22"/>
      <c r="D75" s="23" t="s">
        <v>43</v>
      </c>
      <c r="E75" s="24">
        <f>+E76+E77+E78+E79+E80</f>
        <v>0</v>
      </c>
      <c r="F75" s="24">
        <f t="shared" si="2"/>
        <v>0</v>
      </c>
      <c r="G75" s="24">
        <f>+G76+G77+G78+G79+G80</f>
        <v>0</v>
      </c>
      <c r="H75" s="24">
        <f t="shared" si="3"/>
        <v>0</v>
      </c>
    </row>
    <row r="76" spans="2:8" ht="14.25">
      <c r="B76" s="22"/>
      <c r="C76" s="22"/>
      <c r="D76" s="23" t="s">
        <v>44</v>
      </c>
      <c r="E76" s="24"/>
      <c r="F76" s="24">
        <f t="shared" si="2"/>
        <v>0</v>
      </c>
      <c r="G76" s="24"/>
      <c r="H76" s="24">
        <f t="shared" si="3"/>
        <v>0</v>
      </c>
    </row>
    <row r="77" spans="2:8" ht="14.25">
      <c r="B77" s="22"/>
      <c r="C77" s="22"/>
      <c r="D77" s="23" t="s">
        <v>45</v>
      </c>
      <c r="E77" s="24"/>
      <c r="F77" s="24">
        <f t="shared" si="2"/>
        <v>0</v>
      </c>
      <c r="G77" s="24"/>
      <c r="H77" s="24">
        <f t="shared" si="3"/>
        <v>0</v>
      </c>
    </row>
    <row r="78" spans="2:8" ht="14.25">
      <c r="B78" s="22"/>
      <c r="C78" s="22"/>
      <c r="D78" s="23" t="s">
        <v>48</v>
      </c>
      <c r="E78" s="24"/>
      <c r="F78" s="24">
        <f t="shared" si="2"/>
        <v>0</v>
      </c>
      <c r="G78" s="24"/>
      <c r="H78" s="24">
        <f t="shared" si="3"/>
        <v>0</v>
      </c>
    </row>
    <row r="79" spans="2:8" ht="14.25">
      <c r="B79" s="22"/>
      <c r="C79" s="22"/>
      <c r="D79" s="23" t="s">
        <v>49</v>
      </c>
      <c r="E79" s="24"/>
      <c r="F79" s="24">
        <f t="shared" si="2"/>
        <v>0</v>
      </c>
      <c r="G79" s="24"/>
      <c r="H79" s="24">
        <f t="shared" si="3"/>
        <v>0</v>
      </c>
    </row>
    <row r="80" spans="2:8" ht="14.25">
      <c r="B80" s="22"/>
      <c r="C80" s="22"/>
      <c r="D80" s="23" t="s">
        <v>50</v>
      </c>
      <c r="E80" s="24"/>
      <c r="F80" s="24">
        <f t="shared" si="2"/>
        <v>0</v>
      </c>
      <c r="G80" s="24"/>
      <c r="H80" s="24">
        <f t="shared" si="3"/>
        <v>0</v>
      </c>
    </row>
    <row r="81" spans="2:8" ht="14.25">
      <c r="B81" s="22"/>
      <c r="C81" s="22"/>
      <c r="D81" s="23" t="s">
        <v>60</v>
      </c>
      <c r="E81" s="24">
        <f>+E82+E85+E88+E91+E94+E95+E99+E100</f>
        <v>0</v>
      </c>
      <c r="F81" s="24">
        <f t="shared" si="2"/>
        <v>0</v>
      </c>
      <c r="G81" s="24">
        <f>+G82+G85+G88+G91+G94+G95+G99+G100</f>
        <v>0</v>
      </c>
      <c r="H81" s="24">
        <f t="shared" si="3"/>
        <v>0</v>
      </c>
    </row>
    <row r="82" spans="2:8" ht="14.25">
      <c r="B82" s="22"/>
      <c r="C82" s="22"/>
      <c r="D82" s="23" t="s">
        <v>61</v>
      </c>
      <c r="E82" s="24">
        <f>+E83+E84</f>
        <v>0</v>
      </c>
      <c r="F82" s="24">
        <f t="shared" si="2"/>
        <v>0</v>
      </c>
      <c r="G82" s="24">
        <f>+G83+G84</f>
        <v>0</v>
      </c>
      <c r="H82" s="24">
        <f t="shared" si="3"/>
        <v>0</v>
      </c>
    </row>
    <row r="83" spans="2:8" ht="14.25">
      <c r="B83" s="22"/>
      <c r="C83" s="22"/>
      <c r="D83" s="23" t="s">
        <v>62</v>
      </c>
      <c r="E83" s="24"/>
      <c r="F83" s="24">
        <f t="shared" si="2"/>
        <v>0</v>
      </c>
      <c r="G83" s="24"/>
      <c r="H83" s="24">
        <f t="shared" si="3"/>
        <v>0</v>
      </c>
    </row>
    <row r="84" spans="2:8" ht="14.25">
      <c r="B84" s="22"/>
      <c r="C84" s="22"/>
      <c r="D84" s="23" t="s">
        <v>63</v>
      </c>
      <c r="E84" s="24"/>
      <c r="F84" s="24">
        <f t="shared" si="2"/>
        <v>0</v>
      </c>
      <c r="G84" s="24"/>
      <c r="H84" s="24">
        <f t="shared" si="3"/>
        <v>0</v>
      </c>
    </row>
    <row r="85" spans="2:8" ht="14.25">
      <c r="B85" s="22"/>
      <c r="C85" s="22"/>
      <c r="D85" s="23" t="s">
        <v>64</v>
      </c>
      <c r="E85" s="24">
        <f>+E86+E87</f>
        <v>0</v>
      </c>
      <c r="F85" s="24">
        <f t="shared" si="2"/>
        <v>0</v>
      </c>
      <c r="G85" s="24">
        <f>+G86+G87</f>
        <v>0</v>
      </c>
      <c r="H85" s="24">
        <f t="shared" si="3"/>
        <v>0</v>
      </c>
    </row>
    <row r="86" spans="2:8" ht="14.25">
      <c r="B86" s="22"/>
      <c r="C86" s="22"/>
      <c r="D86" s="23" t="s">
        <v>65</v>
      </c>
      <c r="E86" s="24"/>
      <c r="F86" s="24">
        <f t="shared" si="2"/>
        <v>0</v>
      </c>
      <c r="G86" s="24"/>
      <c r="H86" s="24">
        <f t="shared" si="3"/>
        <v>0</v>
      </c>
    </row>
    <row r="87" spans="2:8" ht="14.25">
      <c r="B87" s="22"/>
      <c r="C87" s="22"/>
      <c r="D87" s="23" t="s">
        <v>63</v>
      </c>
      <c r="E87" s="24"/>
      <c r="F87" s="24">
        <f t="shared" si="2"/>
        <v>0</v>
      </c>
      <c r="G87" s="24"/>
      <c r="H87" s="24">
        <f t="shared" si="3"/>
        <v>0</v>
      </c>
    </row>
    <row r="88" spans="2:8" ht="14.25">
      <c r="B88" s="22"/>
      <c r="C88" s="22"/>
      <c r="D88" s="23" t="s">
        <v>66</v>
      </c>
      <c r="E88" s="24">
        <f>+E89+E90</f>
        <v>0</v>
      </c>
      <c r="F88" s="24">
        <f t="shared" si="2"/>
        <v>0</v>
      </c>
      <c r="G88" s="24">
        <f>+G89+G90</f>
        <v>0</v>
      </c>
      <c r="H88" s="24">
        <f t="shared" si="3"/>
        <v>0</v>
      </c>
    </row>
    <row r="89" spans="2:8" ht="14.25">
      <c r="B89" s="22"/>
      <c r="C89" s="22"/>
      <c r="D89" s="23" t="s">
        <v>67</v>
      </c>
      <c r="E89" s="24"/>
      <c r="F89" s="24">
        <f t="shared" si="2"/>
        <v>0</v>
      </c>
      <c r="G89" s="24"/>
      <c r="H89" s="24">
        <f t="shared" si="3"/>
        <v>0</v>
      </c>
    </row>
    <row r="90" spans="2:8" ht="14.25">
      <c r="B90" s="22"/>
      <c r="C90" s="22"/>
      <c r="D90" s="23" t="s">
        <v>63</v>
      </c>
      <c r="E90" s="24"/>
      <c r="F90" s="24">
        <f t="shared" si="2"/>
        <v>0</v>
      </c>
      <c r="G90" s="24"/>
      <c r="H90" s="24">
        <f t="shared" si="3"/>
        <v>0</v>
      </c>
    </row>
    <row r="91" spans="2:8" ht="14.25">
      <c r="B91" s="22"/>
      <c r="C91" s="22"/>
      <c r="D91" s="23" t="s">
        <v>68</v>
      </c>
      <c r="E91" s="24">
        <f>+E92+E93</f>
        <v>0</v>
      </c>
      <c r="F91" s="24">
        <f t="shared" si="2"/>
        <v>0</v>
      </c>
      <c r="G91" s="24">
        <f>+G92+G93</f>
        <v>0</v>
      </c>
      <c r="H91" s="24">
        <f t="shared" si="3"/>
        <v>0</v>
      </c>
    </row>
    <row r="92" spans="2:8" ht="14.25">
      <c r="B92" s="22"/>
      <c r="C92" s="22"/>
      <c r="D92" s="23" t="s">
        <v>69</v>
      </c>
      <c r="E92" s="24"/>
      <c r="F92" s="24">
        <f t="shared" si="2"/>
        <v>0</v>
      </c>
      <c r="G92" s="24"/>
      <c r="H92" s="24">
        <f t="shared" si="3"/>
        <v>0</v>
      </c>
    </row>
    <row r="93" spans="2:8" ht="14.25">
      <c r="B93" s="22"/>
      <c r="C93" s="22"/>
      <c r="D93" s="23" t="s">
        <v>63</v>
      </c>
      <c r="E93" s="24"/>
      <c r="F93" s="24">
        <f t="shared" si="2"/>
        <v>0</v>
      </c>
      <c r="G93" s="24"/>
      <c r="H93" s="24">
        <f t="shared" si="3"/>
        <v>0</v>
      </c>
    </row>
    <row r="94" spans="2:8" ht="14.25">
      <c r="B94" s="22"/>
      <c r="C94" s="22"/>
      <c r="D94" s="23" t="s">
        <v>70</v>
      </c>
      <c r="E94" s="24"/>
      <c r="F94" s="24">
        <f t="shared" si="2"/>
        <v>0</v>
      </c>
      <c r="G94" s="24"/>
      <c r="H94" s="24">
        <f t="shared" si="3"/>
        <v>0</v>
      </c>
    </row>
    <row r="95" spans="2:8" ht="14.25">
      <c r="B95" s="22"/>
      <c r="C95" s="22"/>
      <c r="D95" s="23" t="s">
        <v>31</v>
      </c>
      <c r="E95" s="24">
        <f>+E96+E97+E98</f>
        <v>0</v>
      </c>
      <c r="F95" s="24">
        <f t="shared" si="2"/>
        <v>0</v>
      </c>
      <c r="G95" s="24">
        <f>+G96+G97+G98</f>
        <v>0</v>
      </c>
      <c r="H95" s="24">
        <f t="shared" si="3"/>
        <v>0</v>
      </c>
    </row>
    <row r="96" spans="2:8" ht="14.25">
      <c r="B96" s="22"/>
      <c r="C96" s="22"/>
      <c r="D96" s="23" t="s">
        <v>71</v>
      </c>
      <c r="E96" s="24"/>
      <c r="F96" s="24">
        <f t="shared" si="2"/>
        <v>0</v>
      </c>
      <c r="G96" s="24"/>
      <c r="H96" s="24">
        <f t="shared" si="3"/>
        <v>0</v>
      </c>
    </row>
    <row r="97" spans="2:8" ht="14.25">
      <c r="B97" s="22"/>
      <c r="C97" s="22"/>
      <c r="D97" s="23" t="s">
        <v>72</v>
      </c>
      <c r="E97" s="24"/>
      <c r="F97" s="24">
        <f t="shared" si="2"/>
        <v>0</v>
      </c>
      <c r="G97" s="24"/>
      <c r="H97" s="24">
        <f t="shared" si="3"/>
        <v>0</v>
      </c>
    </row>
    <row r="98" spans="2:8" ht="14.25">
      <c r="B98" s="22"/>
      <c r="C98" s="22"/>
      <c r="D98" s="23" t="s">
        <v>42</v>
      </c>
      <c r="E98" s="24"/>
      <c r="F98" s="24">
        <f t="shared" si="2"/>
        <v>0</v>
      </c>
      <c r="G98" s="24"/>
      <c r="H98" s="24">
        <f t="shared" si="3"/>
        <v>0</v>
      </c>
    </row>
    <row r="99" spans="2:8" ht="14.25">
      <c r="B99" s="22"/>
      <c r="C99" s="22"/>
      <c r="D99" s="23" t="s">
        <v>59</v>
      </c>
      <c r="E99" s="24"/>
      <c r="F99" s="24">
        <f t="shared" si="2"/>
        <v>0</v>
      </c>
      <c r="G99" s="24"/>
      <c r="H99" s="24">
        <f t="shared" si="3"/>
        <v>0</v>
      </c>
    </row>
    <row r="100" spans="2:8" ht="14.25">
      <c r="B100" s="22"/>
      <c r="C100" s="22"/>
      <c r="D100" s="23" t="s">
        <v>43</v>
      </c>
      <c r="E100" s="24">
        <f>+E101+E102+E103+E104+E105</f>
        <v>0</v>
      </c>
      <c r="F100" s="24">
        <f t="shared" si="2"/>
        <v>0</v>
      </c>
      <c r="G100" s="24">
        <f>+G101+G102+G103+G104+G105</f>
        <v>0</v>
      </c>
      <c r="H100" s="24">
        <f t="shared" si="3"/>
        <v>0</v>
      </c>
    </row>
    <row r="101" spans="2:8" ht="14.25">
      <c r="B101" s="22"/>
      <c r="C101" s="22"/>
      <c r="D101" s="23" t="s">
        <v>44</v>
      </c>
      <c r="E101" s="24"/>
      <c r="F101" s="24">
        <f t="shared" si="2"/>
        <v>0</v>
      </c>
      <c r="G101" s="24"/>
      <c r="H101" s="24">
        <f t="shared" si="3"/>
        <v>0</v>
      </c>
    </row>
    <row r="102" spans="2:8" ht="14.25">
      <c r="B102" s="22"/>
      <c r="C102" s="22"/>
      <c r="D102" s="23" t="s">
        <v>45</v>
      </c>
      <c r="E102" s="24"/>
      <c r="F102" s="24">
        <f t="shared" si="2"/>
        <v>0</v>
      </c>
      <c r="G102" s="24"/>
      <c r="H102" s="24">
        <f t="shared" si="3"/>
        <v>0</v>
      </c>
    </row>
    <row r="103" spans="2:8" ht="14.25">
      <c r="B103" s="22"/>
      <c r="C103" s="22"/>
      <c r="D103" s="23" t="s">
        <v>48</v>
      </c>
      <c r="E103" s="24"/>
      <c r="F103" s="24">
        <f t="shared" si="2"/>
        <v>0</v>
      </c>
      <c r="G103" s="24"/>
      <c r="H103" s="24">
        <f t="shared" si="3"/>
        <v>0</v>
      </c>
    </row>
    <row r="104" spans="2:8" ht="14.25">
      <c r="B104" s="22"/>
      <c r="C104" s="22"/>
      <c r="D104" s="23" t="s">
        <v>49</v>
      </c>
      <c r="E104" s="24"/>
      <c r="F104" s="24">
        <f t="shared" si="2"/>
        <v>0</v>
      </c>
      <c r="G104" s="24"/>
      <c r="H104" s="24">
        <f t="shared" si="3"/>
        <v>0</v>
      </c>
    </row>
    <row r="105" spans="2:8" ht="14.25">
      <c r="B105" s="22"/>
      <c r="C105" s="22"/>
      <c r="D105" s="23" t="s">
        <v>50</v>
      </c>
      <c r="E105" s="24"/>
      <c r="F105" s="24">
        <f t="shared" si="2"/>
        <v>0</v>
      </c>
      <c r="G105" s="24"/>
      <c r="H105" s="24">
        <f t="shared" si="3"/>
        <v>0</v>
      </c>
    </row>
    <row r="106" spans="2:8" ht="14.25">
      <c r="B106" s="22"/>
      <c r="C106" s="22"/>
      <c r="D106" s="23" t="s">
        <v>73</v>
      </c>
      <c r="E106" s="24"/>
      <c r="F106" s="24">
        <f t="shared" si="2"/>
        <v>0</v>
      </c>
      <c r="G106" s="24"/>
      <c r="H106" s="24">
        <f t="shared" si="3"/>
        <v>0</v>
      </c>
    </row>
    <row r="107" spans="2:8" ht="14.25">
      <c r="B107" s="22"/>
      <c r="C107" s="22"/>
      <c r="D107" s="23" t="s">
        <v>74</v>
      </c>
      <c r="E107" s="24"/>
      <c r="F107" s="24">
        <f t="shared" si="2"/>
        <v>0</v>
      </c>
      <c r="G107" s="24"/>
      <c r="H107" s="24">
        <f t="shared" si="3"/>
        <v>0</v>
      </c>
    </row>
    <row r="108" spans="2:8" ht="14.25">
      <c r="B108" s="22"/>
      <c r="C108" s="22"/>
      <c r="D108" s="23" t="s">
        <v>75</v>
      </c>
      <c r="E108" s="24">
        <f>+E109+E110+E119+E124+E125+E129+E130+E136</f>
        <v>4925590</v>
      </c>
      <c r="F108" s="24">
        <f t="shared" si="2"/>
        <v>4925590</v>
      </c>
      <c r="G108" s="24">
        <f>+G109+G110+G119+G124+G125+G129+G130+G136</f>
        <v>0</v>
      </c>
      <c r="H108" s="24">
        <f t="shared" si="3"/>
        <v>4925590</v>
      </c>
    </row>
    <row r="109" spans="2:8" ht="14.25">
      <c r="B109" s="22"/>
      <c r="C109" s="22"/>
      <c r="D109" s="23" t="s">
        <v>76</v>
      </c>
      <c r="E109" s="24">
        <v>4799976</v>
      </c>
      <c r="F109" s="24">
        <f t="shared" si="2"/>
        <v>4799976</v>
      </c>
      <c r="G109" s="24"/>
      <c r="H109" s="24">
        <f t="shared" si="3"/>
        <v>4799976</v>
      </c>
    </row>
    <row r="110" spans="2:8" ht="14.25">
      <c r="B110" s="22"/>
      <c r="C110" s="22"/>
      <c r="D110" s="23" t="s">
        <v>77</v>
      </c>
      <c r="E110" s="24">
        <f>+E111+E112+E113+E114+E115+E116+E117+E118</f>
        <v>0</v>
      </c>
      <c r="F110" s="24">
        <f t="shared" si="2"/>
        <v>0</v>
      </c>
      <c r="G110" s="24">
        <f>+G111+G112+G113+G114+G115+G116+G117+G118</f>
        <v>0</v>
      </c>
      <c r="H110" s="24">
        <f t="shared" si="3"/>
        <v>0</v>
      </c>
    </row>
    <row r="111" spans="2:8" ht="14.25">
      <c r="B111" s="22"/>
      <c r="C111" s="22"/>
      <c r="D111" s="23" t="s">
        <v>78</v>
      </c>
      <c r="E111" s="24"/>
      <c r="F111" s="24">
        <f t="shared" si="2"/>
        <v>0</v>
      </c>
      <c r="G111" s="24"/>
      <c r="H111" s="24">
        <f t="shared" si="3"/>
        <v>0</v>
      </c>
    </row>
    <row r="112" spans="2:8" ht="14.25">
      <c r="B112" s="22"/>
      <c r="C112" s="22"/>
      <c r="D112" s="23" t="s">
        <v>79</v>
      </c>
      <c r="E112" s="24"/>
      <c r="F112" s="24">
        <f t="shared" si="2"/>
        <v>0</v>
      </c>
      <c r="G112" s="24"/>
      <c r="H112" s="24">
        <f t="shared" si="3"/>
        <v>0</v>
      </c>
    </row>
    <row r="113" spans="2:8" ht="14.25">
      <c r="B113" s="22"/>
      <c r="C113" s="22"/>
      <c r="D113" s="23" t="s">
        <v>80</v>
      </c>
      <c r="E113" s="24"/>
      <c r="F113" s="24">
        <f t="shared" si="2"/>
        <v>0</v>
      </c>
      <c r="G113" s="24"/>
      <c r="H113" s="24">
        <f t="shared" si="3"/>
        <v>0</v>
      </c>
    </row>
    <row r="114" spans="2:8" ht="14.25">
      <c r="B114" s="22"/>
      <c r="C114" s="22"/>
      <c r="D114" s="23" t="s">
        <v>81</v>
      </c>
      <c r="E114" s="24"/>
      <c r="F114" s="24">
        <f t="shared" si="2"/>
        <v>0</v>
      </c>
      <c r="G114" s="24"/>
      <c r="H114" s="24">
        <f t="shared" si="3"/>
        <v>0</v>
      </c>
    </row>
    <row r="115" spans="2:8" ht="14.25">
      <c r="B115" s="22"/>
      <c r="C115" s="22"/>
      <c r="D115" s="23" t="s">
        <v>82</v>
      </c>
      <c r="E115" s="24"/>
      <c r="F115" s="24">
        <f t="shared" si="2"/>
        <v>0</v>
      </c>
      <c r="G115" s="24"/>
      <c r="H115" s="24">
        <f t="shared" si="3"/>
        <v>0</v>
      </c>
    </row>
    <row r="116" spans="2:8" ht="14.25">
      <c r="B116" s="22"/>
      <c r="C116" s="22"/>
      <c r="D116" s="23" t="s">
        <v>83</v>
      </c>
      <c r="E116" s="24"/>
      <c r="F116" s="24">
        <f t="shared" si="2"/>
        <v>0</v>
      </c>
      <c r="G116" s="24"/>
      <c r="H116" s="24">
        <f t="shared" si="3"/>
        <v>0</v>
      </c>
    </row>
    <row r="117" spans="2:8" ht="14.25">
      <c r="B117" s="22"/>
      <c r="C117" s="22"/>
      <c r="D117" s="23" t="s">
        <v>84</v>
      </c>
      <c r="E117" s="24"/>
      <c r="F117" s="24">
        <f t="shared" si="2"/>
        <v>0</v>
      </c>
      <c r="G117" s="24"/>
      <c r="H117" s="24">
        <f t="shared" si="3"/>
        <v>0</v>
      </c>
    </row>
    <row r="118" spans="2:8" ht="14.25">
      <c r="B118" s="22"/>
      <c r="C118" s="22"/>
      <c r="D118" s="23" t="s">
        <v>85</v>
      </c>
      <c r="E118" s="24"/>
      <c r="F118" s="24">
        <f t="shared" si="2"/>
        <v>0</v>
      </c>
      <c r="G118" s="24"/>
      <c r="H118" s="24">
        <f t="shared" si="3"/>
        <v>0</v>
      </c>
    </row>
    <row r="119" spans="2:8" ht="14.25">
      <c r="B119" s="22"/>
      <c r="C119" s="22"/>
      <c r="D119" s="23" t="s">
        <v>86</v>
      </c>
      <c r="E119" s="24">
        <f>+E120+E121+E122+E123</f>
        <v>0</v>
      </c>
      <c r="F119" s="24">
        <f t="shared" si="2"/>
        <v>0</v>
      </c>
      <c r="G119" s="24">
        <f>+G120+G121+G122+G123</f>
        <v>0</v>
      </c>
      <c r="H119" s="24">
        <f t="shared" si="3"/>
        <v>0</v>
      </c>
    </row>
    <row r="120" spans="2:8" ht="14.25">
      <c r="B120" s="22"/>
      <c r="C120" s="22"/>
      <c r="D120" s="23" t="s">
        <v>87</v>
      </c>
      <c r="E120" s="24"/>
      <c r="F120" s="24">
        <f t="shared" si="2"/>
        <v>0</v>
      </c>
      <c r="G120" s="24"/>
      <c r="H120" s="24">
        <f t="shared" si="3"/>
        <v>0</v>
      </c>
    </row>
    <row r="121" spans="2:8" ht="14.25">
      <c r="B121" s="22"/>
      <c r="C121" s="22"/>
      <c r="D121" s="23" t="s">
        <v>88</v>
      </c>
      <c r="E121" s="24"/>
      <c r="F121" s="24">
        <f t="shared" si="2"/>
        <v>0</v>
      </c>
      <c r="G121" s="24"/>
      <c r="H121" s="24">
        <f t="shared" si="3"/>
        <v>0</v>
      </c>
    </row>
    <row r="122" spans="2:8" ht="14.25">
      <c r="B122" s="22"/>
      <c r="C122" s="22"/>
      <c r="D122" s="23" t="s">
        <v>89</v>
      </c>
      <c r="E122" s="24"/>
      <c r="F122" s="24">
        <f t="shared" si="2"/>
        <v>0</v>
      </c>
      <c r="G122" s="24"/>
      <c r="H122" s="24">
        <f t="shared" si="3"/>
        <v>0</v>
      </c>
    </row>
    <row r="123" spans="2:8" ht="14.25">
      <c r="B123" s="22"/>
      <c r="C123" s="22"/>
      <c r="D123" s="23" t="s">
        <v>90</v>
      </c>
      <c r="E123" s="24"/>
      <c r="F123" s="24">
        <f t="shared" si="2"/>
        <v>0</v>
      </c>
      <c r="G123" s="24"/>
      <c r="H123" s="24">
        <f t="shared" si="3"/>
        <v>0</v>
      </c>
    </row>
    <row r="124" spans="2:8" ht="14.25">
      <c r="B124" s="22"/>
      <c r="C124" s="22"/>
      <c r="D124" s="23" t="s">
        <v>91</v>
      </c>
      <c r="E124" s="24">
        <v>125614</v>
      </c>
      <c r="F124" s="24">
        <f t="shared" si="2"/>
        <v>125614</v>
      </c>
      <c r="G124" s="24"/>
      <c r="H124" s="24">
        <f t="shared" si="3"/>
        <v>125614</v>
      </c>
    </row>
    <row r="125" spans="2:8" ht="14.25">
      <c r="B125" s="22"/>
      <c r="C125" s="22"/>
      <c r="D125" s="23" t="s">
        <v>92</v>
      </c>
      <c r="E125" s="24">
        <f>+E126+E127+E128</f>
        <v>0</v>
      </c>
      <c r="F125" s="24">
        <f t="shared" si="2"/>
        <v>0</v>
      </c>
      <c r="G125" s="24">
        <f>+G126+G127+G128</f>
        <v>0</v>
      </c>
      <c r="H125" s="24">
        <f t="shared" si="3"/>
        <v>0</v>
      </c>
    </row>
    <row r="126" spans="2:8" ht="14.25">
      <c r="B126" s="22"/>
      <c r="C126" s="22"/>
      <c r="D126" s="23" t="s">
        <v>93</v>
      </c>
      <c r="E126" s="24"/>
      <c r="F126" s="24">
        <f t="shared" si="2"/>
        <v>0</v>
      </c>
      <c r="G126" s="24"/>
      <c r="H126" s="24">
        <f t="shared" si="3"/>
        <v>0</v>
      </c>
    </row>
    <row r="127" spans="2:8" ht="14.25">
      <c r="B127" s="22"/>
      <c r="C127" s="22"/>
      <c r="D127" s="23" t="s">
        <v>94</v>
      </c>
      <c r="E127" s="24"/>
      <c r="F127" s="24">
        <f t="shared" si="2"/>
        <v>0</v>
      </c>
      <c r="G127" s="24"/>
      <c r="H127" s="24">
        <f t="shared" si="3"/>
        <v>0</v>
      </c>
    </row>
    <row r="128" spans="2:8" ht="14.25">
      <c r="B128" s="22"/>
      <c r="C128" s="22"/>
      <c r="D128" s="23" t="s">
        <v>95</v>
      </c>
      <c r="E128" s="24"/>
      <c r="F128" s="24">
        <f t="shared" si="2"/>
        <v>0</v>
      </c>
      <c r="G128" s="24"/>
      <c r="H128" s="24">
        <f t="shared" si="3"/>
        <v>0</v>
      </c>
    </row>
    <row r="129" spans="2:8" ht="14.25">
      <c r="B129" s="22"/>
      <c r="C129" s="22"/>
      <c r="D129" s="23" t="s">
        <v>96</v>
      </c>
      <c r="E129" s="24"/>
      <c r="F129" s="24">
        <f t="shared" si="2"/>
        <v>0</v>
      </c>
      <c r="G129" s="24"/>
      <c r="H129" s="24">
        <f t="shared" si="3"/>
        <v>0</v>
      </c>
    </row>
    <row r="130" spans="2:8" ht="14.25">
      <c r="B130" s="22"/>
      <c r="C130" s="22"/>
      <c r="D130" s="23" t="s">
        <v>43</v>
      </c>
      <c r="E130" s="24">
        <f>+E131+E132+E133+E134+E135</f>
        <v>0</v>
      </c>
      <c r="F130" s="24">
        <f t="shared" si="2"/>
        <v>0</v>
      </c>
      <c r="G130" s="24">
        <f>+G131+G132+G133+G134+G135</f>
        <v>0</v>
      </c>
      <c r="H130" s="24">
        <f t="shared" si="3"/>
        <v>0</v>
      </c>
    </row>
    <row r="131" spans="2:8" ht="14.25">
      <c r="B131" s="22"/>
      <c r="C131" s="22"/>
      <c r="D131" s="23" t="s">
        <v>44</v>
      </c>
      <c r="E131" s="24"/>
      <c r="F131" s="24">
        <f t="shared" si="2"/>
        <v>0</v>
      </c>
      <c r="G131" s="24"/>
      <c r="H131" s="24">
        <f t="shared" si="3"/>
        <v>0</v>
      </c>
    </row>
    <row r="132" spans="2:8" ht="14.25">
      <c r="B132" s="22"/>
      <c r="C132" s="22"/>
      <c r="D132" s="23" t="s">
        <v>45</v>
      </c>
      <c r="E132" s="24"/>
      <c r="F132" s="24">
        <f t="shared" si="2"/>
        <v>0</v>
      </c>
      <c r="G132" s="24"/>
      <c r="H132" s="24">
        <f t="shared" si="3"/>
        <v>0</v>
      </c>
    </row>
    <row r="133" spans="2:8" ht="14.25">
      <c r="B133" s="22"/>
      <c r="C133" s="22"/>
      <c r="D133" s="23" t="s">
        <v>48</v>
      </c>
      <c r="E133" s="24"/>
      <c r="F133" s="24">
        <f t="shared" si="2"/>
        <v>0</v>
      </c>
      <c r="G133" s="24"/>
      <c r="H133" s="24">
        <f t="shared" si="3"/>
        <v>0</v>
      </c>
    </row>
    <row r="134" spans="2:8" ht="14.25">
      <c r="B134" s="22"/>
      <c r="C134" s="22"/>
      <c r="D134" s="23" t="s">
        <v>49</v>
      </c>
      <c r="E134" s="24"/>
      <c r="F134" s="24">
        <f t="shared" si="2"/>
        <v>0</v>
      </c>
      <c r="G134" s="24"/>
      <c r="H134" s="24">
        <f t="shared" si="3"/>
        <v>0</v>
      </c>
    </row>
    <row r="135" spans="2:8" ht="14.25">
      <c r="B135" s="22"/>
      <c r="C135" s="22"/>
      <c r="D135" s="23" t="s">
        <v>50</v>
      </c>
      <c r="E135" s="24"/>
      <c r="F135" s="24">
        <f t="shared" si="2"/>
        <v>0</v>
      </c>
      <c r="G135" s="24"/>
      <c r="H135" s="24">
        <f t="shared" si="3"/>
        <v>0</v>
      </c>
    </row>
    <row r="136" spans="2:8" ht="14.25">
      <c r="B136" s="22"/>
      <c r="C136" s="22"/>
      <c r="D136" s="23" t="s">
        <v>51</v>
      </c>
      <c r="E136" s="24"/>
      <c r="F136" s="24">
        <f t="shared" ref="F136:F199" si="4">+E136</f>
        <v>0</v>
      </c>
      <c r="G136" s="24"/>
      <c r="H136" s="24">
        <f t="shared" ref="H136:H199" si="5">F136-G136</f>
        <v>0</v>
      </c>
    </row>
    <row r="137" spans="2:8" ht="14.25">
      <c r="B137" s="22"/>
      <c r="C137" s="22"/>
      <c r="D137" s="23" t="s">
        <v>97</v>
      </c>
      <c r="E137" s="24">
        <f>+E138+E141+E142+E143</f>
        <v>0</v>
      </c>
      <c r="F137" s="24">
        <f t="shared" si="4"/>
        <v>0</v>
      </c>
      <c r="G137" s="24">
        <f>+G138+G141+G142+G143</f>
        <v>0</v>
      </c>
      <c r="H137" s="24">
        <f t="shared" si="5"/>
        <v>0</v>
      </c>
    </row>
    <row r="138" spans="2:8" ht="14.25">
      <c r="B138" s="22"/>
      <c r="C138" s="22"/>
      <c r="D138" s="23" t="s">
        <v>58</v>
      </c>
      <c r="E138" s="24">
        <f>+E139+E140</f>
        <v>0</v>
      </c>
      <c r="F138" s="24">
        <f t="shared" si="4"/>
        <v>0</v>
      </c>
      <c r="G138" s="24">
        <f>+G139+G140</f>
        <v>0</v>
      </c>
      <c r="H138" s="24">
        <f t="shared" si="5"/>
        <v>0</v>
      </c>
    </row>
    <row r="139" spans="2:8" ht="14.25">
      <c r="B139" s="22"/>
      <c r="C139" s="22"/>
      <c r="D139" s="23" t="s">
        <v>54</v>
      </c>
      <c r="E139" s="24"/>
      <c r="F139" s="24">
        <f t="shared" si="4"/>
        <v>0</v>
      </c>
      <c r="G139" s="24"/>
      <c r="H139" s="24">
        <f t="shared" si="5"/>
        <v>0</v>
      </c>
    </row>
    <row r="140" spans="2:8" ht="14.25">
      <c r="B140" s="22"/>
      <c r="C140" s="22"/>
      <c r="D140" s="23" t="s">
        <v>28</v>
      </c>
      <c r="E140" s="24"/>
      <c r="F140" s="24">
        <f t="shared" si="4"/>
        <v>0</v>
      </c>
      <c r="G140" s="24"/>
      <c r="H140" s="24">
        <f t="shared" si="5"/>
        <v>0</v>
      </c>
    </row>
    <row r="141" spans="2:8" ht="14.25">
      <c r="B141" s="22"/>
      <c r="C141" s="22"/>
      <c r="D141" s="23" t="s">
        <v>98</v>
      </c>
      <c r="E141" s="24"/>
      <c r="F141" s="24">
        <f t="shared" si="4"/>
        <v>0</v>
      </c>
      <c r="G141" s="24"/>
      <c r="H141" s="24">
        <f t="shared" si="5"/>
        <v>0</v>
      </c>
    </row>
    <row r="142" spans="2:8" ht="14.25">
      <c r="B142" s="22"/>
      <c r="C142" s="22"/>
      <c r="D142" s="23" t="s">
        <v>91</v>
      </c>
      <c r="E142" s="24"/>
      <c r="F142" s="24">
        <f t="shared" si="4"/>
        <v>0</v>
      </c>
      <c r="G142" s="24"/>
      <c r="H142" s="24">
        <f t="shared" si="5"/>
        <v>0</v>
      </c>
    </row>
    <row r="143" spans="2:8" ht="14.25">
      <c r="B143" s="22"/>
      <c r="C143" s="22"/>
      <c r="D143" s="23" t="s">
        <v>43</v>
      </c>
      <c r="E143" s="24">
        <f>+E144+E145+E146+E147+E148</f>
        <v>0</v>
      </c>
      <c r="F143" s="24">
        <f t="shared" si="4"/>
        <v>0</v>
      </c>
      <c r="G143" s="24">
        <f>+G144+G145+G146+G147+G148</f>
        <v>0</v>
      </c>
      <c r="H143" s="24">
        <f t="shared" si="5"/>
        <v>0</v>
      </c>
    </row>
    <row r="144" spans="2:8" ht="14.25">
      <c r="B144" s="22"/>
      <c r="C144" s="22"/>
      <c r="D144" s="23" t="s">
        <v>44</v>
      </c>
      <c r="E144" s="24"/>
      <c r="F144" s="24">
        <f t="shared" si="4"/>
        <v>0</v>
      </c>
      <c r="G144" s="24"/>
      <c r="H144" s="24">
        <f t="shared" si="5"/>
        <v>0</v>
      </c>
    </row>
    <row r="145" spans="2:8" ht="14.25">
      <c r="B145" s="22"/>
      <c r="C145" s="22"/>
      <c r="D145" s="23" t="s">
        <v>45</v>
      </c>
      <c r="E145" s="24"/>
      <c r="F145" s="24">
        <f t="shared" si="4"/>
        <v>0</v>
      </c>
      <c r="G145" s="24"/>
      <c r="H145" s="24">
        <f t="shared" si="5"/>
        <v>0</v>
      </c>
    </row>
    <row r="146" spans="2:8" ht="14.25">
      <c r="B146" s="22"/>
      <c r="C146" s="22"/>
      <c r="D146" s="23" t="s">
        <v>48</v>
      </c>
      <c r="E146" s="24"/>
      <c r="F146" s="24">
        <f t="shared" si="4"/>
        <v>0</v>
      </c>
      <c r="G146" s="24"/>
      <c r="H146" s="24">
        <f t="shared" si="5"/>
        <v>0</v>
      </c>
    </row>
    <row r="147" spans="2:8" ht="14.25">
      <c r="B147" s="22"/>
      <c r="C147" s="22"/>
      <c r="D147" s="23" t="s">
        <v>49</v>
      </c>
      <c r="E147" s="24"/>
      <c r="F147" s="24">
        <f t="shared" si="4"/>
        <v>0</v>
      </c>
      <c r="G147" s="24"/>
      <c r="H147" s="24">
        <f t="shared" si="5"/>
        <v>0</v>
      </c>
    </row>
    <row r="148" spans="2:8" ht="14.25">
      <c r="B148" s="22"/>
      <c r="C148" s="22"/>
      <c r="D148" s="23" t="s">
        <v>50</v>
      </c>
      <c r="E148" s="24"/>
      <c r="F148" s="24">
        <f t="shared" si="4"/>
        <v>0</v>
      </c>
      <c r="G148" s="24"/>
      <c r="H148" s="24">
        <f t="shared" si="5"/>
        <v>0</v>
      </c>
    </row>
    <row r="149" spans="2:8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 t="shared" si="4"/>
        <v>0</v>
      </c>
      <c r="G149" s="24">
        <f>+G150+G151+G152+G153+G154+G155+G156+G157+G158+G159+G162+G168</f>
        <v>0</v>
      </c>
      <c r="H149" s="24">
        <f t="shared" si="5"/>
        <v>0</v>
      </c>
    </row>
    <row r="150" spans="2:8" ht="14.25">
      <c r="B150" s="22"/>
      <c r="C150" s="22"/>
      <c r="D150" s="23" t="s">
        <v>100</v>
      </c>
      <c r="E150" s="24"/>
      <c r="F150" s="24">
        <f t="shared" si="4"/>
        <v>0</v>
      </c>
      <c r="G150" s="24"/>
      <c r="H150" s="24">
        <f t="shared" si="5"/>
        <v>0</v>
      </c>
    </row>
    <row r="151" spans="2:8" ht="14.25">
      <c r="B151" s="22"/>
      <c r="C151" s="22"/>
      <c r="D151" s="23" t="s">
        <v>101</v>
      </c>
      <c r="E151" s="24"/>
      <c r="F151" s="24">
        <f t="shared" si="4"/>
        <v>0</v>
      </c>
      <c r="G151" s="24"/>
      <c r="H151" s="24">
        <f t="shared" si="5"/>
        <v>0</v>
      </c>
    </row>
    <row r="152" spans="2:8" ht="14.25">
      <c r="B152" s="22"/>
      <c r="C152" s="22"/>
      <c r="D152" s="23" t="s">
        <v>102</v>
      </c>
      <c r="E152" s="24"/>
      <c r="F152" s="24">
        <f t="shared" si="4"/>
        <v>0</v>
      </c>
      <c r="G152" s="24"/>
      <c r="H152" s="24">
        <f t="shared" si="5"/>
        <v>0</v>
      </c>
    </row>
    <row r="153" spans="2:8" ht="14.25">
      <c r="B153" s="22"/>
      <c r="C153" s="22"/>
      <c r="D153" s="23" t="s">
        <v>103</v>
      </c>
      <c r="E153" s="24"/>
      <c r="F153" s="24">
        <f t="shared" si="4"/>
        <v>0</v>
      </c>
      <c r="G153" s="24"/>
      <c r="H153" s="24">
        <f t="shared" si="5"/>
        <v>0</v>
      </c>
    </row>
    <row r="154" spans="2:8" ht="14.25">
      <c r="B154" s="22"/>
      <c r="C154" s="22"/>
      <c r="D154" s="23" t="s">
        <v>104</v>
      </c>
      <c r="E154" s="24"/>
      <c r="F154" s="24">
        <f t="shared" si="4"/>
        <v>0</v>
      </c>
      <c r="G154" s="24"/>
      <c r="H154" s="24">
        <f t="shared" si="5"/>
        <v>0</v>
      </c>
    </row>
    <row r="155" spans="2:8" ht="14.25">
      <c r="B155" s="22"/>
      <c r="C155" s="22"/>
      <c r="D155" s="23" t="s">
        <v>105</v>
      </c>
      <c r="E155" s="24"/>
      <c r="F155" s="24">
        <f t="shared" si="4"/>
        <v>0</v>
      </c>
      <c r="G155" s="24"/>
      <c r="H155" s="24">
        <f t="shared" si="5"/>
        <v>0</v>
      </c>
    </row>
    <row r="156" spans="2:8" ht="14.25">
      <c r="B156" s="22"/>
      <c r="C156" s="22"/>
      <c r="D156" s="23" t="s">
        <v>106</v>
      </c>
      <c r="E156" s="24"/>
      <c r="F156" s="24">
        <f t="shared" si="4"/>
        <v>0</v>
      </c>
      <c r="G156" s="24"/>
      <c r="H156" s="24">
        <f t="shared" si="5"/>
        <v>0</v>
      </c>
    </row>
    <row r="157" spans="2:8" ht="14.25">
      <c r="B157" s="22"/>
      <c r="C157" s="22"/>
      <c r="D157" s="23" t="s">
        <v>107</v>
      </c>
      <c r="E157" s="24"/>
      <c r="F157" s="24">
        <f t="shared" si="4"/>
        <v>0</v>
      </c>
      <c r="G157" s="24"/>
      <c r="H157" s="24">
        <f t="shared" si="5"/>
        <v>0</v>
      </c>
    </row>
    <row r="158" spans="2:8" ht="14.25">
      <c r="B158" s="22"/>
      <c r="C158" s="22"/>
      <c r="D158" s="23" t="s">
        <v>108</v>
      </c>
      <c r="E158" s="24"/>
      <c r="F158" s="24">
        <f t="shared" si="4"/>
        <v>0</v>
      </c>
      <c r="G158" s="24"/>
      <c r="H158" s="24">
        <f t="shared" si="5"/>
        <v>0</v>
      </c>
    </row>
    <row r="159" spans="2:8" ht="14.25">
      <c r="B159" s="22"/>
      <c r="C159" s="22"/>
      <c r="D159" s="23" t="s">
        <v>109</v>
      </c>
      <c r="E159" s="24">
        <f>+E160+E161</f>
        <v>0</v>
      </c>
      <c r="F159" s="24">
        <f t="shared" si="4"/>
        <v>0</v>
      </c>
      <c r="G159" s="24">
        <f>+G160+G161</f>
        <v>0</v>
      </c>
      <c r="H159" s="24">
        <f t="shared" si="5"/>
        <v>0</v>
      </c>
    </row>
    <row r="160" spans="2:8" ht="14.25">
      <c r="B160" s="22"/>
      <c r="C160" s="22"/>
      <c r="D160" s="23" t="s">
        <v>110</v>
      </c>
      <c r="E160" s="24"/>
      <c r="F160" s="24">
        <f t="shared" si="4"/>
        <v>0</v>
      </c>
      <c r="G160" s="24"/>
      <c r="H160" s="24">
        <f t="shared" si="5"/>
        <v>0</v>
      </c>
    </row>
    <row r="161" spans="2:8" ht="14.25">
      <c r="B161" s="22"/>
      <c r="C161" s="22"/>
      <c r="D161" s="23" t="s">
        <v>111</v>
      </c>
      <c r="E161" s="24"/>
      <c r="F161" s="24">
        <f t="shared" si="4"/>
        <v>0</v>
      </c>
      <c r="G161" s="24"/>
      <c r="H161" s="24">
        <f t="shared" si="5"/>
        <v>0</v>
      </c>
    </row>
    <row r="162" spans="2:8" ht="14.25">
      <c r="B162" s="22"/>
      <c r="C162" s="22"/>
      <c r="D162" s="23" t="s">
        <v>112</v>
      </c>
      <c r="E162" s="24">
        <f>+E163+E164+E165+E166+E167</f>
        <v>0</v>
      </c>
      <c r="F162" s="24">
        <f t="shared" si="4"/>
        <v>0</v>
      </c>
      <c r="G162" s="24">
        <f>+G163+G164+G165+G166+G167</f>
        <v>0</v>
      </c>
      <c r="H162" s="24">
        <f t="shared" si="5"/>
        <v>0</v>
      </c>
    </row>
    <row r="163" spans="2:8" ht="14.25">
      <c r="B163" s="22"/>
      <c r="C163" s="22"/>
      <c r="D163" s="23" t="s">
        <v>44</v>
      </c>
      <c r="E163" s="24"/>
      <c r="F163" s="24">
        <f t="shared" si="4"/>
        <v>0</v>
      </c>
      <c r="G163" s="24"/>
      <c r="H163" s="24">
        <f t="shared" si="5"/>
        <v>0</v>
      </c>
    </row>
    <row r="164" spans="2:8" ht="14.25">
      <c r="B164" s="22"/>
      <c r="C164" s="22"/>
      <c r="D164" s="23" t="s">
        <v>45</v>
      </c>
      <c r="E164" s="24"/>
      <c r="F164" s="24">
        <f t="shared" si="4"/>
        <v>0</v>
      </c>
      <c r="G164" s="24"/>
      <c r="H164" s="24">
        <f t="shared" si="5"/>
        <v>0</v>
      </c>
    </row>
    <row r="165" spans="2:8" ht="14.25">
      <c r="B165" s="22"/>
      <c r="C165" s="22"/>
      <c r="D165" s="23" t="s">
        <v>48</v>
      </c>
      <c r="E165" s="24"/>
      <c r="F165" s="24">
        <f t="shared" si="4"/>
        <v>0</v>
      </c>
      <c r="G165" s="24"/>
      <c r="H165" s="24">
        <f t="shared" si="5"/>
        <v>0</v>
      </c>
    </row>
    <row r="166" spans="2:8" ht="14.25">
      <c r="B166" s="22"/>
      <c r="C166" s="22"/>
      <c r="D166" s="23" t="s">
        <v>49</v>
      </c>
      <c r="E166" s="24"/>
      <c r="F166" s="24">
        <f t="shared" si="4"/>
        <v>0</v>
      </c>
      <c r="G166" s="24"/>
      <c r="H166" s="24">
        <f t="shared" si="5"/>
        <v>0</v>
      </c>
    </row>
    <row r="167" spans="2:8" ht="14.25">
      <c r="B167" s="22"/>
      <c r="C167" s="22"/>
      <c r="D167" s="23" t="s">
        <v>113</v>
      </c>
      <c r="E167" s="24"/>
      <c r="F167" s="24">
        <f t="shared" si="4"/>
        <v>0</v>
      </c>
      <c r="G167" s="24"/>
      <c r="H167" s="24">
        <f t="shared" si="5"/>
        <v>0</v>
      </c>
    </row>
    <row r="168" spans="2:8" ht="14.25">
      <c r="B168" s="22"/>
      <c r="C168" s="22"/>
      <c r="D168" s="23" t="s">
        <v>51</v>
      </c>
      <c r="E168" s="24"/>
      <c r="F168" s="24">
        <f t="shared" si="4"/>
        <v>0</v>
      </c>
      <c r="G168" s="24"/>
      <c r="H168" s="24">
        <f t="shared" si="5"/>
        <v>0</v>
      </c>
    </row>
    <row r="169" spans="2:8" ht="14.25">
      <c r="B169" s="22"/>
      <c r="C169" s="22"/>
      <c r="D169" s="23" t="s">
        <v>114</v>
      </c>
      <c r="E169" s="24"/>
      <c r="F169" s="24">
        <f t="shared" si="4"/>
        <v>0</v>
      </c>
      <c r="G169" s="24"/>
      <c r="H169" s="24">
        <f t="shared" si="5"/>
        <v>0</v>
      </c>
    </row>
    <row r="170" spans="2:8" ht="14.25">
      <c r="B170" s="22"/>
      <c r="C170" s="22"/>
      <c r="D170" s="23" t="s">
        <v>115</v>
      </c>
      <c r="E170" s="24">
        <f>+E171+E172</f>
        <v>0</v>
      </c>
      <c r="F170" s="24">
        <f t="shared" si="4"/>
        <v>0</v>
      </c>
      <c r="G170" s="24">
        <f>+G171+G172</f>
        <v>0</v>
      </c>
      <c r="H170" s="24">
        <f t="shared" si="5"/>
        <v>0</v>
      </c>
    </row>
    <row r="171" spans="2:8" ht="14.25">
      <c r="B171" s="22"/>
      <c r="C171" s="22"/>
      <c r="D171" s="23" t="s">
        <v>116</v>
      </c>
      <c r="E171" s="24"/>
      <c r="F171" s="24">
        <f t="shared" si="4"/>
        <v>0</v>
      </c>
      <c r="G171" s="24"/>
      <c r="H171" s="24">
        <f t="shared" si="5"/>
        <v>0</v>
      </c>
    </row>
    <row r="172" spans="2:8" ht="14.25">
      <c r="B172" s="22"/>
      <c r="C172" s="22"/>
      <c r="D172" s="23" t="s">
        <v>43</v>
      </c>
      <c r="E172" s="24">
        <f>+E173</f>
        <v>0</v>
      </c>
      <c r="F172" s="24">
        <f t="shared" si="4"/>
        <v>0</v>
      </c>
      <c r="G172" s="24">
        <f>+G173</f>
        <v>0</v>
      </c>
      <c r="H172" s="24">
        <f t="shared" si="5"/>
        <v>0</v>
      </c>
    </row>
    <row r="173" spans="2:8" ht="14.25">
      <c r="B173" s="22"/>
      <c r="C173" s="22"/>
      <c r="D173" s="23" t="s">
        <v>45</v>
      </c>
      <c r="E173" s="24"/>
      <c r="F173" s="24">
        <f t="shared" si="4"/>
        <v>0</v>
      </c>
      <c r="G173" s="24"/>
      <c r="H173" s="24">
        <f t="shared" si="5"/>
        <v>0</v>
      </c>
    </row>
    <row r="174" spans="2:8" ht="14.25">
      <c r="B174" s="22"/>
      <c r="C174" s="22"/>
      <c r="D174" s="23" t="s">
        <v>117</v>
      </c>
      <c r="E174" s="24">
        <f>+E175+E176</f>
        <v>0</v>
      </c>
      <c r="F174" s="24">
        <f t="shared" si="4"/>
        <v>0</v>
      </c>
      <c r="G174" s="24">
        <f>+G175+G176</f>
        <v>0</v>
      </c>
      <c r="H174" s="24">
        <f t="shared" si="5"/>
        <v>0</v>
      </c>
    </row>
    <row r="175" spans="2:8" ht="14.25">
      <c r="B175" s="22"/>
      <c r="C175" s="22"/>
      <c r="D175" s="23" t="s">
        <v>91</v>
      </c>
      <c r="E175" s="24"/>
      <c r="F175" s="24">
        <f t="shared" si="4"/>
        <v>0</v>
      </c>
      <c r="G175" s="24"/>
      <c r="H175" s="24">
        <f t="shared" si="5"/>
        <v>0</v>
      </c>
    </row>
    <row r="176" spans="2:8" ht="14.25">
      <c r="B176" s="22"/>
      <c r="C176" s="22"/>
      <c r="D176" s="23" t="s">
        <v>43</v>
      </c>
      <c r="E176" s="24">
        <f>+E177</f>
        <v>0</v>
      </c>
      <c r="F176" s="24">
        <f t="shared" si="4"/>
        <v>0</v>
      </c>
      <c r="G176" s="24">
        <f>+G177</f>
        <v>0</v>
      </c>
      <c r="H176" s="24">
        <f t="shared" si="5"/>
        <v>0</v>
      </c>
    </row>
    <row r="177" spans="2:8" ht="14.25">
      <c r="B177" s="22"/>
      <c r="C177" s="22"/>
      <c r="D177" s="23" t="s">
        <v>44</v>
      </c>
      <c r="E177" s="24"/>
      <c r="F177" s="24">
        <f t="shared" si="4"/>
        <v>0</v>
      </c>
      <c r="G177" s="24"/>
      <c r="H177" s="24">
        <f t="shared" si="5"/>
        <v>0</v>
      </c>
    </row>
    <row r="178" spans="2:8" ht="14.25">
      <c r="B178" s="22"/>
      <c r="C178" s="22"/>
      <c r="D178" s="23" t="s">
        <v>118</v>
      </c>
      <c r="E178" s="24">
        <f>+E179+E180</f>
        <v>0</v>
      </c>
      <c r="F178" s="24">
        <f t="shared" si="4"/>
        <v>0</v>
      </c>
      <c r="G178" s="24">
        <f>+G179+G180</f>
        <v>0</v>
      </c>
      <c r="H178" s="24">
        <f t="shared" si="5"/>
        <v>0</v>
      </c>
    </row>
    <row r="179" spans="2:8" ht="14.25">
      <c r="B179" s="22"/>
      <c r="C179" s="22"/>
      <c r="D179" s="23" t="s">
        <v>119</v>
      </c>
      <c r="E179" s="24"/>
      <c r="F179" s="24">
        <f t="shared" si="4"/>
        <v>0</v>
      </c>
      <c r="G179" s="24"/>
      <c r="H179" s="24">
        <f t="shared" si="5"/>
        <v>0</v>
      </c>
    </row>
    <row r="180" spans="2:8" ht="14.25">
      <c r="B180" s="22"/>
      <c r="C180" s="22"/>
      <c r="D180" s="23" t="s">
        <v>43</v>
      </c>
      <c r="E180" s="24">
        <f>+E181</f>
        <v>0</v>
      </c>
      <c r="F180" s="24">
        <f t="shared" si="4"/>
        <v>0</v>
      </c>
      <c r="G180" s="24">
        <f>+G181</f>
        <v>0</v>
      </c>
      <c r="H180" s="24">
        <f t="shared" si="5"/>
        <v>0</v>
      </c>
    </row>
    <row r="181" spans="2:8" ht="14.25">
      <c r="B181" s="22"/>
      <c r="C181" s="22"/>
      <c r="D181" s="23" t="s">
        <v>45</v>
      </c>
      <c r="E181" s="24"/>
      <c r="F181" s="24">
        <f t="shared" si="4"/>
        <v>0</v>
      </c>
      <c r="G181" s="24"/>
      <c r="H181" s="24">
        <f t="shared" si="5"/>
        <v>0</v>
      </c>
    </row>
    <row r="182" spans="2:8" ht="14.25">
      <c r="B182" s="22"/>
      <c r="C182" s="22"/>
      <c r="D182" s="23" t="s">
        <v>120</v>
      </c>
      <c r="E182" s="24">
        <f>+E183+E184</f>
        <v>1270000</v>
      </c>
      <c r="F182" s="24">
        <f t="shared" si="4"/>
        <v>1270000</v>
      </c>
      <c r="G182" s="24">
        <f>+G183+G184</f>
        <v>0</v>
      </c>
      <c r="H182" s="24">
        <f t="shared" si="5"/>
        <v>1270000</v>
      </c>
    </row>
    <row r="183" spans="2:8" ht="14.25">
      <c r="B183" s="22"/>
      <c r="C183" s="22"/>
      <c r="D183" s="23" t="s">
        <v>121</v>
      </c>
      <c r="E183" s="24"/>
      <c r="F183" s="24">
        <f t="shared" si="4"/>
        <v>0</v>
      </c>
      <c r="G183" s="24"/>
      <c r="H183" s="24">
        <f t="shared" si="5"/>
        <v>0</v>
      </c>
    </row>
    <row r="184" spans="2:8" ht="14.25">
      <c r="B184" s="22"/>
      <c r="C184" s="22"/>
      <c r="D184" s="23" t="s">
        <v>122</v>
      </c>
      <c r="E184" s="24">
        <v>1270000</v>
      </c>
      <c r="F184" s="24">
        <f t="shared" si="4"/>
        <v>1270000</v>
      </c>
      <c r="G184" s="24"/>
      <c r="H184" s="24">
        <f t="shared" si="5"/>
        <v>1270000</v>
      </c>
    </row>
    <row r="185" spans="2:8" ht="14.25">
      <c r="B185" s="22"/>
      <c r="C185" s="22"/>
      <c r="D185" s="23" t="s">
        <v>123</v>
      </c>
      <c r="E185" s="24">
        <v>17550</v>
      </c>
      <c r="F185" s="24">
        <f t="shared" si="4"/>
        <v>17550</v>
      </c>
      <c r="G185" s="24"/>
      <c r="H185" s="24">
        <f t="shared" si="5"/>
        <v>17550</v>
      </c>
    </row>
    <row r="186" spans="2:8" ht="14.25">
      <c r="B186" s="22"/>
      <c r="C186" s="25"/>
      <c r="D186" s="26" t="s">
        <v>124</v>
      </c>
      <c r="E186" s="27">
        <f>+E7+E54+E70+E81+E106+E107+E108+E137+E149+E169+E170+E174+E178+E182+E185</f>
        <v>6213140</v>
      </c>
      <c r="F186" s="27">
        <f t="shared" si="4"/>
        <v>6213140</v>
      </c>
      <c r="G186" s="27">
        <f>+G7+G54+G70+G81+G106+G107+G108+G137+G149+G169+G170+G174+G178+G182+G185</f>
        <v>0</v>
      </c>
      <c r="H186" s="27">
        <f t="shared" si="5"/>
        <v>6213140</v>
      </c>
    </row>
    <row r="187" spans="2:8" ht="14.25">
      <c r="B187" s="22"/>
      <c r="C187" s="19" t="s">
        <v>125</v>
      </c>
      <c r="D187" s="23" t="s">
        <v>126</v>
      </c>
      <c r="E187" s="24">
        <f>+E188+E189+E190+E191+E192+E193+E194+E195+E196+E197+E198+E199+E200</f>
        <v>8719636</v>
      </c>
      <c r="F187" s="24">
        <f t="shared" si="4"/>
        <v>8719636</v>
      </c>
      <c r="G187" s="24">
        <f>+G188+G189+G190+G191+G192+G193+G194+G195+G196+G197+G198+G199+G200</f>
        <v>0</v>
      </c>
      <c r="H187" s="24">
        <f t="shared" si="5"/>
        <v>8719636</v>
      </c>
    </row>
    <row r="188" spans="2:8" ht="14.25">
      <c r="B188" s="22"/>
      <c r="C188" s="22"/>
      <c r="D188" s="23" t="s">
        <v>127</v>
      </c>
      <c r="E188" s="24"/>
      <c r="F188" s="24">
        <f t="shared" si="4"/>
        <v>0</v>
      </c>
      <c r="G188" s="24"/>
      <c r="H188" s="24">
        <f t="shared" si="5"/>
        <v>0</v>
      </c>
    </row>
    <row r="189" spans="2:8" ht="14.25">
      <c r="B189" s="22"/>
      <c r="C189" s="22"/>
      <c r="D189" s="23" t="s">
        <v>128</v>
      </c>
      <c r="E189" s="24">
        <v>6041280</v>
      </c>
      <c r="F189" s="24">
        <f t="shared" si="4"/>
        <v>6041280</v>
      </c>
      <c r="G189" s="24"/>
      <c r="H189" s="24">
        <f t="shared" si="5"/>
        <v>6041280</v>
      </c>
    </row>
    <row r="190" spans="2:8" ht="14.25">
      <c r="B190" s="22"/>
      <c r="C190" s="22"/>
      <c r="D190" s="23" t="s">
        <v>129</v>
      </c>
      <c r="E190" s="24">
        <v>600000</v>
      </c>
      <c r="F190" s="24">
        <f t="shared" si="4"/>
        <v>600000</v>
      </c>
      <c r="G190" s="24"/>
      <c r="H190" s="24">
        <f t="shared" si="5"/>
        <v>600000</v>
      </c>
    </row>
    <row r="191" spans="2:8" ht="14.25">
      <c r="B191" s="22"/>
      <c r="C191" s="22"/>
      <c r="D191" s="23" t="s">
        <v>130</v>
      </c>
      <c r="E191" s="24"/>
      <c r="F191" s="24">
        <f t="shared" si="4"/>
        <v>0</v>
      </c>
      <c r="G191" s="24"/>
      <c r="H191" s="24">
        <f t="shared" si="5"/>
        <v>0</v>
      </c>
    </row>
    <row r="192" spans="2:8" ht="14.25">
      <c r="B192" s="22"/>
      <c r="C192" s="22"/>
      <c r="D192" s="23" t="s">
        <v>131</v>
      </c>
      <c r="E192" s="24"/>
      <c r="F192" s="24">
        <f t="shared" si="4"/>
        <v>0</v>
      </c>
      <c r="G192" s="24"/>
      <c r="H192" s="24">
        <f t="shared" si="5"/>
        <v>0</v>
      </c>
    </row>
    <row r="193" spans="2:8" ht="14.25">
      <c r="B193" s="22"/>
      <c r="C193" s="22"/>
      <c r="D193" s="23" t="s">
        <v>132</v>
      </c>
      <c r="E193" s="24"/>
      <c r="F193" s="24">
        <f t="shared" si="4"/>
        <v>0</v>
      </c>
      <c r="G193" s="24"/>
      <c r="H193" s="24">
        <f t="shared" si="5"/>
        <v>0</v>
      </c>
    </row>
    <row r="194" spans="2:8" ht="14.25">
      <c r="B194" s="22"/>
      <c r="C194" s="22"/>
      <c r="D194" s="23" t="s">
        <v>133</v>
      </c>
      <c r="E194" s="24">
        <v>502469</v>
      </c>
      <c r="F194" s="24">
        <f t="shared" si="4"/>
        <v>502469</v>
      </c>
      <c r="G194" s="24"/>
      <c r="H194" s="24">
        <f t="shared" si="5"/>
        <v>502469</v>
      </c>
    </row>
    <row r="195" spans="2:8" ht="14.25">
      <c r="B195" s="22"/>
      <c r="C195" s="22"/>
      <c r="D195" s="23" t="s">
        <v>134</v>
      </c>
      <c r="E195" s="24"/>
      <c r="F195" s="24">
        <f t="shared" si="4"/>
        <v>0</v>
      </c>
      <c r="G195" s="24"/>
      <c r="H195" s="24">
        <f t="shared" si="5"/>
        <v>0</v>
      </c>
    </row>
    <row r="196" spans="2:8" ht="14.25">
      <c r="B196" s="22"/>
      <c r="C196" s="22"/>
      <c r="D196" s="23" t="s">
        <v>135</v>
      </c>
      <c r="E196" s="24">
        <v>321362</v>
      </c>
      <c r="F196" s="24">
        <f t="shared" si="4"/>
        <v>321362</v>
      </c>
      <c r="G196" s="24"/>
      <c r="H196" s="24">
        <f t="shared" si="5"/>
        <v>321362</v>
      </c>
    </row>
    <row r="197" spans="2:8" ht="14.25">
      <c r="B197" s="22"/>
      <c r="C197" s="22"/>
      <c r="D197" s="23" t="s">
        <v>136</v>
      </c>
      <c r="E197" s="24"/>
      <c r="F197" s="24">
        <f t="shared" si="4"/>
        <v>0</v>
      </c>
      <c r="G197" s="24"/>
      <c r="H197" s="24">
        <f t="shared" si="5"/>
        <v>0</v>
      </c>
    </row>
    <row r="198" spans="2:8" ht="14.25">
      <c r="B198" s="22"/>
      <c r="C198" s="22"/>
      <c r="D198" s="23" t="s">
        <v>137</v>
      </c>
      <c r="E198" s="24">
        <v>204920</v>
      </c>
      <c r="F198" s="24">
        <f t="shared" si="4"/>
        <v>204920</v>
      </c>
      <c r="G198" s="24"/>
      <c r="H198" s="24">
        <f t="shared" si="5"/>
        <v>204920</v>
      </c>
    </row>
    <row r="199" spans="2:8" ht="14.25">
      <c r="B199" s="22"/>
      <c r="C199" s="22"/>
      <c r="D199" s="23" t="s">
        <v>138</v>
      </c>
      <c r="E199" s="24"/>
      <c r="F199" s="24">
        <f t="shared" si="4"/>
        <v>0</v>
      </c>
      <c r="G199" s="24"/>
      <c r="H199" s="24">
        <f t="shared" si="5"/>
        <v>0</v>
      </c>
    </row>
    <row r="200" spans="2:8" ht="14.25">
      <c r="B200" s="22"/>
      <c r="C200" s="22"/>
      <c r="D200" s="23" t="s">
        <v>139</v>
      </c>
      <c r="E200" s="24">
        <v>1049605</v>
      </c>
      <c r="F200" s="24">
        <f t="shared" ref="F200:F263" si="6">+E200</f>
        <v>1049605</v>
      </c>
      <c r="G200" s="24"/>
      <c r="H200" s="24">
        <f t="shared" ref="H200:H263" si="7">F200-G200</f>
        <v>1049605</v>
      </c>
    </row>
    <row r="201" spans="2:8" ht="14.25">
      <c r="B201" s="22"/>
      <c r="C201" s="22"/>
      <c r="D201" s="23" t="s">
        <v>140</v>
      </c>
      <c r="E201" s="24">
        <f>+E202+E203+E204+E205+E206+E207+E208+E209+E210+E211+E212+E213+E214+E215+E216+E217+E218+E219+E220+E221+E222+E223+E224+E225+E226+E227+E228+E229+E230+E231+E232+E233+E234+E235+E236+E237+E238+E239+E240+E241</f>
        <v>0</v>
      </c>
      <c r="F201" s="24">
        <f t="shared" si="6"/>
        <v>0</v>
      </c>
      <c r="G201" s="24">
        <f>+G202+G203+G204+G205+G206+G207+G208+G209+G210+G211+G212+G213+G214+G215+G216+G217+G218+G219+G220+G221+G222+G223+G224+G225+G226+G227+G228+G229+G230+G231+G232+G233+G234+G235+G236+G237+G238+G239+G240+G241</f>
        <v>0</v>
      </c>
      <c r="H201" s="24">
        <f t="shared" si="7"/>
        <v>0</v>
      </c>
    </row>
    <row r="202" spans="2:8" ht="14.25">
      <c r="B202" s="22"/>
      <c r="C202" s="22"/>
      <c r="D202" s="23" t="s">
        <v>141</v>
      </c>
      <c r="E202" s="24"/>
      <c r="F202" s="24">
        <f t="shared" si="6"/>
        <v>0</v>
      </c>
      <c r="G202" s="24"/>
      <c r="H202" s="24">
        <f t="shared" si="7"/>
        <v>0</v>
      </c>
    </row>
    <row r="203" spans="2:8" ht="14.25">
      <c r="B203" s="22"/>
      <c r="C203" s="22"/>
      <c r="D203" s="23" t="s">
        <v>142</v>
      </c>
      <c r="E203" s="24"/>
      <c r="F203" s="24">
        <f t="shared" si="6"/>
        <v>0</v>
      </c>
      <c r="G203" s="24"/>
      <c r="H203" s="24">
        <f t="shared" si="7"/>
        <v>0</v>
      </c>
    </row>
    <row r="204" spans="2:8" ht="14.25">
      <c r="B204" s="22"/>
      <c r="C204" s="22"/>
      <c r="D204" s="23" t="s">
        <v>143</v>
      </c>
      <c r="E204" s="24"/>
      <c r="F204" s="24">
        <f t="shared" si="6"/>
        <v>0</v>
      </c>
      <c r="G204" s="24"/>
      <c r="H204" s="24">
        <f t="shared" si="7"/>
        <v>0</v>
      </c>
    </row>
    <row r="205" spans="2:8" ht="14.25">
      <c r="B205" s="22"/>
      <c r="C205" s="22"/>
      <c r="D205" s="23" t="s">
        <v>144</v>
      </c>
      <c r="E205" s="24"/>
      <c r="F205" s="24">
        <f t="shared" si="6"/>
        <v>0</v>
      </c>
      <c r="G205" s="24"/>
      <c r="H205" s="24">
        <f t="shared" si="7"/>
        <v>0</v>
      </c>
    </row>
    <row r="206" spans="2:8" ht="14.25">
      <c r="B206" s="22"/>
      <c r="C206" s="22"/>
      <c r="D206" s="23" t="s">
        <v>145</v>
      </c>
      <c r="E206" s="24"/>
      <c r="F206" s="24">
        <f t="shared" si="6"/>
        <v>0</v>
      </c>
      <c r="G206" s="24"/>
      <c r="H206" s="24">
        <f t="shared" si="7"/>
        <v>0</v>
      </c>
    </row>
    <row r="207" spans="2:8" ht="14.25">
      <c r="B207" s="22"/>
      <c r="C207" s="22"/>
      <c r="D207" s="23" t="s">
        <v>146</v>
      </c>
      <c r="E207" s="24"/>
      <c r="F207" s="24">
        <f t="shared" si="6"/>
        <v>0</v>
      </c>
      <c r="G207" s="24"/>
      <c r="H207" s="24">
        <f t="shared" si="7"/>
        <v>0</v>
      </c>
    </row>
    <row r="208" spans="2:8" ht="14.25">
      <c r="B208" s="22"/>
      <c r="C208" s="22"/>
      <c r="D208" s="23" t="s">
        <v>147</v>
      </c>
      <c r="E208" s="24"/>
      <c r="F208" s="24">
        <f t="shared" si="6"/>
        <v>0</v>
      </c>
      <c r="G208" s="24"/>
      <c r="H208" s="24">
        <f t="shared" si="7"/>
        <v>0</v>
      </c>
    </row>
    <row r="209" spans="2:8" ht="14.25">
      <c r="B209" s="22"/>
      <c r="C209" s="22"/>
      <c r="D209" s="23" t="s">
        <v>148</v>
      </c>
      <c r="E209" s="24"/>
      <c r="F209" s="24">
        <f t="shared" si="6"/>
        <v>0</v>
      </c>
      <c r="G209" s="24"/>
      <c r="H209" s="24">
        <f t="shared" si="7"/>
        <v>0</v>
      </c>
    </row>
    <row r="210" spans="2:8" ht="14.25">
      <c r="B210" s="22"/>
      <c r="C210" s="22"/>
      <c r="D210" s="23" t="s">
        <v>149</v>
      </c>
      <c r="E210" s="24"/>
      <c r="F210" s="24">
        <f t="shared" si="6"/>
        <v>0</v>
      </c>
      <c r="G210" s="24"/>
      <c r="H210" s="24">
        <f t="shared" si="7"/>
        <v>0</v>
      </c>
    </row>
    <row r="211" spans="2:8" ht="14.25">
      <c r="B211" s="22"/>
      <c r="C211" s="22"/>
      <c r="D211" s="23" t="s">
        <v>150</v>
      </c>
      <c r="E211" s="24"/>
      <c r="F211" s="24">
        <f t="shared" si="6"/>
        <v>0</v>
      </c>
      <c r="G211" s="24"/>
      <c r="H211" s="24">
        <f t="shared" si="7"/>
        <v>0</v>
      </c>
    </row>
    <row r="212" spans="2:8" ht="14.25">
      <c r="B212" s="22"/>
      <c r="C212" s="22"/>
      <c r="D212" s="23" t="s">
        <v>151</v>
      </c>
      <c r="E212" s="24"/>
      <c r="F212" s="24">
        <f t="shared" si="6"/>
        <v>0</v>
      </c>
      <c r="G212" s="24"/>
      <c r="H212" s="24">
        <f t="shared" si="7"/>
        <v>0</v>
      </c>
    </row>
    <row r="213" spans="2:8" ht="14.25">
      <c r="B213" s="22"/>
      <c r="C213" s="22"/>
      <c r="D213" s="23" t="s">
        <v>152</v>
      </c>
      <c r="E213" s="24"/>
      <c r="F213" s="24">
        <f t="shared" si="6"/>
        <v>0</v>
      </c>
      <c r="G213" s="24"/>
      <c r="H213" s="24">
        <f t="shared" si="7"/>
        <v>0</v>
      </c>
    </row>
    <row r="214" spans="2:8" ht="14.25">
      <c r="B214" s="22"/>
      <c r="C214" s="22"/>
      <c r="D214" s="23" t="s">
        <v>153</v>
      </c>
      <c r="E214" s="24"/>
      <c r="F214" s="24">
        <f t="shared" si="6"/>
        <v>0</v>
      </c>
      <c r="G214" s="24"/>
      <c r="H214" s="24">
        <f t="shared" si="7"/>
        <v>0</v>
      </c>
    </row>
    <row r="215" spans="2:8" ht="14.25">
      <c r="B215" s="22"/>
      <c r="C215" s="22"/>
      <c r="D215" s="23" t="s">
        <v>154</v>
      </c>
      <c r="E215" s="24"/>
      <c r="F215" s="24">
        <f t="shared" si="6"/>
        <v>0</v>
      </c>
      <c r="G215" s="24"/>
      <c r="H215" s="24">
        <f t="shared" si="7"/>
        <v>0</v>
      </c>
    </row>
    <row r="216" spans="2:8" ht="14.25">
      <c r="B216" s="22"/>
      <c r="C216" s="22"/>
      <c r="D216" s="23" t="s">
        <v>155</v>
      </c>
      <c r="E216" s="24"/>
      <c r="F216" s="24">
        <f t="shared" si="6"/>
        <v>0</v>
      </c>
      <c r="G216" s="24"/>
      <c r="H216" s="24">
        <f t="shared" si="7"/>
        <v>0</v>
      </c>
    </row>
    <row r="217" spans="2:8" ht="14.25">
      <c r="B217" s="22"/>
      <c r="C217" s="22"/>
      <c r="D217" s="23" t="s">
        <v>156</v>
      </c>
      <c r="E217" s="24"/>
      <c r="F217" s="24">
        <f t="shared" si="6"/>
        <v>0</v>
      </c>
      <c r="G217" s="24"/>
      <c r="H217" s="24">
        <f t="shared" si="7"/>
        <v>0</v>
      </c>
    </row>
    <row r="218" spans="2:8" ht="14.25">
      <c r="B218" s="22"/>
      <c r="C218" s="22"/>
      <c r="D218" s="23" t="s">
        <v>157</v>
      </c>
      <c r="E218" s="24"/>
      <c r="F218" s="24">
        <f t="shared" si="6"/>
        <v>0</v>
      </c>
      <c r="G218" s="24"/>
      <c r="H218" s="24">
        <f t="shared" si="7"/>
        <v>0</v>
      </c>
    </row>
    <row r="219" spans="2:8" ht="14.25">
      <c r="B219" s="22"/>
      <c r="C219" s="22"/>
      <c r="D219" s="23" t="s">
        <v>158</v>
      </c>
      <c r="E219" s="24"/>
      <c r="F219" s="24">
        <f t="shared" si="6"/>
        <v>0</v>
      </c>
      <c r="G219" s="24"/>
      <c r="H219" s="24">
        <f t="shared" si="7"/>
        <v>0</v>
      </c>
    </row>
    <row r="220" spans="2:8" ht="14.25">
      <c r="B220" s="22"/>
      <c r="C220" s="22"/>
      <c r="D220" s="23" t="s">
        <v>159</v>
      </c>
      <c r="E220" s="24"/>
      <c r="F220" s="24">
        <f t="shared" si="6"/>
        <v>0</v>
      </c>
      <c r="G220" s="24"/>
      <c r="H220" s="24">
        <f t="shared" si="7"/>
        <v>0</v>
      </c>
    </row>
    <row r="221" spans="2:8" ht="14.25">
      <c r="B221" s="22"/>
      <c r="C221" s="22"/>
      <c r="D221" s="23" t="s">
        <v>160</v>
      </c>
      <c r="E221" s="24"/>
      <c r="F221" s="24">
        <f t="shared" si="6"/>
        <v>0</v>
      </c>
      <c r="G221" s="24"/>
      <c r="H221" s="24">
        <f t="shared" si="7"/>
        <v>0</v>
      </c>
    </row>
    <row r="222" spans="2:8" ht="14.25">
      <c r="B222" s="22"/>
      <c r="C222" s="22"/>
      <c r="D222" s="23" t="s">
        <v>161</v>
      </c>
      <c r="E222" s="24"/>
      <c r="F222" s="24">
        <f t="shared" si="6"/>
        <v>0</v>
      </c>
      <c r="G222" s="24"/>
      <c r="H222" s="24">
        <f t="shared" si="7"/>
        <v>0</v>
      </c>
    </row>
    <row r="223" spans="2:8" ht="14.25">
      <c r="B223" s="22"/>
      <c r="C223" s="22"/>
      <c r="D223" s="23" t="s">
        <v>162</v>
      </c>
      <c r="E223" s="24"/>
      <c r="F223" s="24">
        <f t="shared" si="6"/>
        <v>0</v>
      </c>
      <c r="G223" s="24"/>
      <c r="H223" s="24">
        <f t="shared" si="7"/>
        <v>0</v>
      </c>
    </row>
    <row r="224" spans="2:8" ht="14.25">
      <c r="B224" s="22"/>
      <c r="C224" s="22"/>
      <c r="D224" s="23" t="s">
        <v>163</v>
      </c>
      <c r="E224" s="24"/>
      <c r="F224" s="24">
        <f t="shared" si="6"/>
        <v>0</v>
      </c>
      <c r="G224" s="24"/>
      <c r="H224" s="24">
        <f t="shared" si="7"/>
        <v>0</v>
      </c>
    </row>
    <row r="225" spans="2:8" ht="14.25">
      <c r="B225" s="22"/>
      <c r="C225" s="22"/>
      <c r="D225" s="23" t="s">
        <v>164</v>
      </c>
      <c r="E225" s="24"/>
      <c r="F225" s="24">
        <f t="shared" si="6"/>
        <v>0</v>
      </c>
      <c r="G225" s="24"/>
      <c r="H225" s="24">
        <f t="shared" si="7"/>
        <v>0</v>
      </c>
    </row>
    <row r="226" spans="2:8" ht="14.25">
      <c r="B226" s="22"/>
      <c r="C226" s="22"/>
      <c r="D226" s="23" t="s">
        <v>165</v>
      </c>
      <c r="E226" s="24"/>
      <c r="F226" s="24">
        <f t="shared" si="6"/>
        <v>0</v>
      </c>
      <c r="G226" s="24"/>
      <c r="H226" s="24">
        <f t="shared" si="7"/>
        <v>0</v>
      </c>
    </row>
    <row r="227" spans="2:8" ht="14.25">
      <c r="B227" s="22"/>
      <c r="C227" s="22"/>
      <c r="D227" s="23" t="s">
        <v>166</v>
      </c>
      <c r="E227" s="24"/>
      <c r="F227" s="24">
        <f t="shared" si="6"/>
        <v>0</v>
      </c>
      <c r="G227" s="24"/>
      <c r="H227" s="24">
        <f t="shared" si="7"/>
        <v>0</v>
      </c>
    </row>
    <row r="228" spans="2:8" ht="14.25">
      <c r="B228" s="22"/>
      <c r="C228" s="22"/>
      <c r="D228" s="23" t="s">
        <v>167</v>
      </c>
      <c r="E228" s="24"/>
      <c r="F228" s="24">
        <f t="shared" si="6"/>
        <v>0</v>
      </c>
      <c r="G228" s="24"/>
      <c r="H228" s="24">
        <f t="shared" si="7"/>
        <v>0</v>
      </c>
    </row>
    <row r="229" spans="2:8" ht="14.25">
      <c r="B229" s="22"/>
      <c r="C229" s="22"/>
      <c r="D229" s="23" t="s">
        <v>168</v>
      </c>
      <c r="E229" s="24"/>
      <c r="F229" s="24">
        <f t="shared" si="6"/>
        <v>0</v>
      </c>
      <c r="G229" s="24"/>
      <c r="H229" s="24">
        <f t="shared" si="7"/>
        <v>0</v>
      </c>
    </row>
    <row r="230" spans="2:8" ht="14.25">
      <c r="B230" s="22"/>
      <c r="C230" s="22"/>
      <c r="D230" s="23" t="s">
        <v>169</v>
      </c>
      <c r="E230" s="24"/>
      <c r="F230" s="24">
        <f t="shared" si="6"/>
        <v>0</v>
      </c>
      <c r="G230" s="24"/>
      <c r="H230" s="24">
        <f t="shared" si="7"/>
        <v>0</v>
      </c>
    </row>
    <row r="231" spans="2:8" ht="14.25">
      <c r="B231" s="22"/>
      <c r="C231" s="22"/>
      <c r="D231" s="23" t="s">
        <v>170</v>
      </c>
      <c r="E231" s="24"/>
      <c r="F231" s="24">
        <f t="shared" si="6"/>
        <v>0</v>
      </c>
      <c r="G231" s="24"/>
      <c r="H231" s="24">
        <f t="shared" si="7"/>
        <v>0</v>
      </c>
    </row>
    <row r="232" spans="2:8" ht="14.25">
      <c r="B232" s="22"/>
      <c r="C232" s="22"/>
      <c r="D232" s="23" t="s">
        <v>171</v>
      </c>
      <c r="E232" s="24"/>
      <c r="F232" s="24">
        <f t="shared" si="6"/>
        <v>0</v>
      </c>
      <c r="G232" s="24"/>
      <c r="H232" s="24">
        <f t="shared" si="7"/>
        <v>0</v>
      </c>
    </row>
    <row r="233" spans="2:8" ht="14.25">
      <c r="B233" s="22"/>
      <c r="C233" s="22"/>
      <c r="D233" s="23" t="s">
        <v>172</v>
      </c>
      <c r="E233" s="24"/>
      <c r="F233" s="24">
        <f t="shared" si="6"/>
        <v>0</v>
      </c>
      <c r="G233" s="24"/>
      <c r="H233" s="24">
        <f t="shared" si="7"/>
        <v>0</v>
      </c>
    </row>
    <row r="234" spans="2:8" ht="14.25">
      <c r="B234" s="22"/>
      <c r="C234" s="22"/>
      <c r="D234" s="23" t="s">
        <v>173</v>
      </c>
      <c r="E234" s="24"/>
      <c r="F234" s="24">
        <f t="shared" si="6"/>
        <v>0</v>
      </c>
      <c r="G234" s="24"/>
      <c r="H234" s="24">
        <f t="shared" si="7"/>
        <v>0</v>
      </c>
    </row>
    <row r="235" spans="2:8" ht="14.25">
      <c r="B235" s="22"/>
      <c r="C235" s="22"/>
      <c r="D235" s="23" t="s">
        <v>174</v>
      </c>
      <c r="E235" s="24"/>
      <c r="F235" s="24">
        <f t="shared" si="6"/>
        <v>0</v>
      </c>
      <c r="G235" s="24"/>
      <c r="H235" s="24">
        <f t="shared" si="7"/>
        <v>0</v>
      </c>
    </row>
    <row r="236" spans="2:8" ht="14.25">
      <c r="B236" s="22"/>
      <c r="C236" s="22"/>
      <c r="D236" s="23" t="s">
        <v>175</v>
      </c>
      <c r="E236" s="24"/>
      <c r="F236" s="24">
        <f t="shared" si="6"/>
        <v>0</v>
      </c>
      <c r="G236" s="24"/>
      <c r="H236" s="24">
        <f t="shared" si="7"/>
        <v>0</v>
      </c>
    </row>
    <row r="237" spans="2:8" ht="14.25">
      <c r="B237" s="22"/>
      <c r="C237" s="22"/>
      <c r="D237" s="23" t="s">
        <v>176</v>
      </c>
      <c r="E237" s="24"/>
      <c r="F237" s="24">
        <f t="shared" si="6"/>
        <v>0</v>
      </c>
      <c r="G237" s="24"/>
      <c r="H237" s="24">
        <f t="shared" si="7"/>
        <v>0</v>
      </c>
    </row>
    <row r="238" spans="2:8" ht="14.25">
      <c r="B238" s="22"/>
      <c r="C238" s="22"/>
      <c r="D238" s="23" t="s">
        <v>177</v>
      </c>
      <c r="E238" s="24"/>
      <c r="F238" s="24">
        <f t="shared" si="6"/>
        <v>0</v>
      </c>
      <c r="G238" s="24"/>
      <c r="H238" s="24">
        <f t="shared" si="7"/>
        <v>0</v>
      </c>
    </row>
    <row r="239" spans="2:8" ht="14.25">
      <c r="B239" s="22"/>
      <c r="C239" s="22"/>
      <c r="D239" s="23" t="s">
        <v>178</v>
      </c>
      <c r="E239" s="24"/>
      <c r="F239" s="24">
        <f t="shared" si="6"/>
        <v>0</v>
      </c>
      <c r="G239" s="24"/>
      <c r="H239" s="24">
        <f t="shared" si="7"/>
        <v>0</v>
      </c>
    </row>
    <row r="240" spans="2:8" ht="14.25">
      <c r="B240" s="22"/>
      <c r="C240" s="22"/>
      <c r="D240" s="23" t="s">
        <v>179</v>
      </c>
      <c r="E240" s="24"/>
      <c r="F240" s="24">
        <f t="shared" si="6"/>
        <v>0</v>
      </c>
      <c r="G240" s="24"/>
      <c r="H240" s="24">
        <f t="shared" si="7"/>
        <v>0</v>
      </c>
    </row>
    <row r="241" spans="2:8" ht="14.25">
      <c r="B241" s="22"/>
      <c r="C241" s="22"/>
      <c r="D241" s="23" t="s">
        <v>180</v>
      </c>
      <c r="E241" s="24"/>
      <c r="F241" s="24">
        <f t="shared" si="6"/>
        <v>0</v>
      </c>
      <c r="G241" s="24"/>
      <c r="H241" s="24">
        <f t="shared" si="7"/>
        <v>0</v>
      </c>
    </row>
    <row r="242" spans="2:8" ht="14.25">
      <c r="B242" s="22"/>
      <c r="C242" s="22"/>
      <c r="D242" s="23" t="s">
        <v>181</v>
      </c>
      <c r="E242" s="24">
        <f>+E243+E244+E245+E246+E247+E248+E249+E250+E251+E252+E253+E254+E255+E256+E257+E258+E259+E260+E261+E262+E263+E264+E265</f>
        <v>516216</v>
      </c>
      <c r="F242" s="24">
        <f t="shared" si="6"/>
        <v>516216</v>
      </c>
      <c r="G242" s="24">
        <f>+G243+G244+G245+G246+G247+G248+G249+G250+G251+G252+G253+G254+G255+G256+G257+G258+G259+G260+G261+G262+G263+G264+G265</f>
        <v>0</v>
      </c>
      <c r="H242" s="24">
        <f t="shared" si="7"/>
        <v>516216</v>
      </c>
    </row>
    <row r="243" spans="2:8" ht="14.25">
      <c r="B243" s="22"/>
      <c r="C243" s="22"/>
      <c r="D243" s="23" t="s">
        <v>182</v>
      </c>
      <c r="E243" s="24"/>
      <c r="F243" s="24">
        <f t="shared" si="6"/>
        <v>0</v>
      </c>
      <c r="G243" s="24"/>
      <c r="H243" s="24">
        <f t="shared" si="7"/>
        <v>0</v>
      </c>
    </row>
    <row r="244" spans="2:8" ht="14.25">
      <c r="B244" s="22"/>
      <c r="C244" s="22"/>
      <c r="D244" s="23" t="s">
        <v>183</v>
      </c>
      <c r="E244" s="24"/>
      <c r="F244" s="24">
        <f t="shared" si="6"/>
        <v>0</v>
      </c>
      <c r="G244" s="24"/>
      <c r="H244" s="24">
        <f t="shared" si="7"/>
        <v>0</v>
      </c>
    </row>
    <row r="245" spans="2:8" ht="14.25">
      <c r="B245" s="22"/>
      <c r="C245" s="22"/>
      <c r="D245" s="23" t="s">
        <v>152</v>
      </c>
      <c r="E245" s="24"/>
      <c r="F245" s="24">
        <f t="shared" si="6"/>
        <v>0</v>
      </c>
      <c r="G245" s="24"/>
      <c r="H245" s="24">
        <f t="shared" si="7"/>
        <v>0</v>
      </c>
    </row>
    <row r="246" spans="2:8" ht="14.25">
      <c r="B246" s="22"/>
      <c r="C246" s="22"/>
      <c r="D246" s="23" t="s">
        <v>156</v>
      </c>
      <c r="E246" s="24">
        <v>56600</v>
      </c>
      <c r="F246" s="24">
        <f t="shared" si="6"/>
        <v>56600</v>
      </c>
      <c r="G246" s="24"/>
      <c r="H246" s="24">
        <f t="shared" si="7"/>
        <v>56600</v>
      </c>
    </row>
    <row r="247" spans="2:8" ht="14.25">
      <c r="B247" s="22"/>
      <c r="C247" s="22"/>
      <c r="D247" s="23" t="s">
        <v>184</v>
      </c>
      <c r="E247" s="24">
        <v>56590</v>
      </c>
      <c r="F247" s="24">
        <f t="shared" si="6"/>
        <v>56590</v>
      </c>
      <c r="G247" s="24"/>
      <c r="H247" s="24">
        <f t="shared" si="7"/>
        <v>56590</v>
      </c>
    </row>
    <row r="248" spans="2:8" ht="14.25">
      <c r="B248" s="22"/>
      <c r="C248" s="22"/>
      <c r="D248" s="23" t="s">
        <v>154</v>
      </c>
      <c r="E248" s="24"/>
      <c r="F248" s="24">
        <f t="shared" si="6"/>
        <v>0</v>
      </c>
      <c r="G248" s="24"/>
      <c r="H248" s="24">
        <f t="shared" si="7"/>
        <v>0</v>
      </c>
    </row>
    <row r="249" spans="2:8" ht="14.25">
      <c r="B249" s="22"/>
      <c r="C249" s="22"/>
      <c r="D249" s="23" t="s">
        <v>150</v>
      </c>
      <c r="E249" s="24">
        <v>7992</v>
      </c>
      <c r="F249" s="24">
        <f t="shared" si="6"/>
        <v>7992</v>
      </c>
      <c r="G249" s="24"/>
      <c r="H249" s="24">
        <f t="shared" si="7"/>
        <v>7992</v>
      </c>
    </row>
    <row r="250" spans="2:8" ht="14.25">
      <c r="B250" s="22"/>
      <c r="C250" s="22"/>
      <c r="D250" s="23" t="s">
        <v>169</v>
      </c>
      <c r="E250" s="24">
        <v>106936</v>
      </c>
      <c r="F250" s="24">
        <f t="shared" si="6"/>
        <v>106936</v>
      </c>
      <c r="G250" s="24"/>
      <c r="H250" s="24">
        <f t="shared" si="7"/>
        <v>106936</v>
      </c>
    </row>
    <row r="251" spans="2:8" ht="14.25">
      <c r="B251" s="22"/>
      <c r="C251" s="22"/>
      <c r="D251" s="23" t="s">
        <v>170</v>
      </c>
      <c r="E251" s="24"/>
      <c r="F251" s="24">
        <f t="shared" si="6"/>
        <v>0</v>
      </c>
      <c r="G251" s="24"/>
      <c r="H251" s="24">
        <f t="shared" si="7"/>
        <v>0</v>
      </c>
    </row>
    <row r="252" spans="2:8" ht="14.25">
      <c r="B252" s="22"/>
      <c r="C252" s="22"/>
      <c r="D252" s="23" t="s">
        <v>155</v>
      </c>
      <c r="E252" s="24"/>
      <c r="F252" s="24">
        <f t="shared" si="6"/>
        <v>0</v>
      </c>
      <c r="G252" s="24"/>
      <c r="H252" s="24">
        <f t="shared" si="7"/>
        <v>0</v>
      </c>
    </row>
    <row r="253" spans="2:8" ht="14.25">
      <c r="B253" s="22"/>
      <c r="C253" s="22"/>
      <c r="D253" s="23" t="s">
        <v>185</v>
      </c>
      <c r="E253" s="24">
        <v>41382</v>
      </c>
      <c r="F253" s="24">
        <f t="shared" si="6"/>
        <v>41382</v>
      </c>
      <c r="G253" s="24"/>
      <c r="H253" s="24">
        <f t="shared" si="7"/>
        <v>41382</v>
      </c>
    </row>
    <row r="254" spans="2:8" ht="14.25">
      <c r="B254" s="22"/>
      <c r="C254" s="22"/>
      <c r="D254" s="23" t="s">
        <v>186</v>
      </c>
      <c r="E254" s="24"/>
      <c r="F254" s="24">
        <f t="shared" si="6"/>
        <v>0</v>
      </c>
      <c r="G254" s="24"/>
      <c r="H254" s="24">
        <f t="shared" si="7"/>
        <v>0</v>
      </c>
    </row>
    <row r="255" spans="2:8" ht="14.25">
      <c r="B255" s="22"/>
      <c r="C255" s="22"/>
      <c r="D255" s="23" t="s">
        <v>187</v>
      </c>
      <c r="E255" s="24">
        <v>135216</v>
      </c>
      <c r="F255" s="24">
        <f t="shared" si="6"/>
        <v>135216</v>
      </c>
      <c r="G255" s="24"/>
      <c r="H255" s="24">
        <f t="shared" si="7"/>
        <v>135216</v>
      </c>
    </row>
    <row r="256" spans="2:8" ht="14.25">
      <c r="B256" s="22"/>
      <c r="C256" s="22"/>
      <c r="D256" s="23" t="s">
        <v>188</v>
      </c>
      <c r="E256" s="24"/>
      <c r="F256" s="24">
        <f t="shared" si="6"/>
        <v>0</v>
      </c>
      <c r="G256" s="24"/>
      <c r="H256" s="24">
        <f t="shared" si="7"/>
        <v>0</v>
      </c>
    </row>
    <row r="257" spans="2:8" ht="14.25">
      <c r="B257" s="22"/>
      <c r="C257" s="22"/>
      <c r="D257" s="23" t="s">
        <v>189</v>
      </c>
      <c r="E257" s="24">
        <v>8288</v>
      </c>
      <c r="F257" s="24">
        <f t="shared" si="6"/>
        <v>8288</v>
      </c>
      <c r="G257" s="24"/>
      <c r="H257" s="24">
        <f t="shared" si="7"/>
        <v>8288</v>
      </c>
    </row>
    <row r="258" spans="2:8" ht="14.25">
      <c r="B258" s="22"/>
      <c r="C258" s="22"/>
      <c r="D258" s="23" t="s">
        <v>172</v>
      </c>
      <c r="E258" s="24">
        <v>18000</v>
      </c>
      <c r="F258" s="24">
        <f t="shared" si="6"/>
        <v>18000</v>
      </c>
      <c r="G258" s="24"/>
      <c r="H258" s="24">
        <f t="shared" si="7"/>
        <v>18000</v>
      </c>
    </row>
    <row r="259" spans="2:8" ht="14.25">
      <c r="B259" s="22"/>
      <c r="C259" s="22"/>
      <c r="D259" s="23" t="s">
        <v>173</v>
      </c>
      <c r="E259" s="24"/>
      <c r="F259" s="24">
        <f t="shared" si="6"/>
        <v>0</v>
      </c>
      <c r="G259" s="24"/>
      <c r="H259" s="24">
        <f t="shared" si="7"/>
        <v>0</v>
      </c>
    </row>
    <row r="260" spans="2:8" ht="14.25">
      <c r="B260" s="22"/>
      <c r="C260" s="22"/>
      <c r="D260" s="23" t="s">
        <v>190</v>
      </c>
      <c r="E260" s="24"/>
      <c r="F260" s="24">
        <f t="shared" si="6"/>
        <v>0</v>
      </c>
      <c r="G260" s="24"/>
      <c r="H260" s="24">
        <f t="shared" si="7"/>
        <v>0</v>
      </c>
    </row>
    <row r="261" spans="2:8" ht="14.25">
      <c r="B261" s="22"/>
      <c r="C261" s="22"/>
      <c r="D261" s="23" t="s">
        <v>191</v>
      </c>
      <c r="E261" s="24"/>
      <c r="F261" s="24">
        <f t="shared" si="6"/>
        <v>0</v>
      </c>
      <c r="G261" s="24"/>
      <c r="H261" s="24">
        <f t="shared" si="7"/>
        <v>0</v>
      </c>
    </row>
    <row r="262" spans="2:8" ht="14.25">
      <c r="B262" s="22"/>
      <c r="C262" s="22"/>
      <c r="D262" s="23" t="s">
        <v>174</v>
      </c>
      <c r="E262" s="24">
        <v>69984</v>
      </c>
      <c r="F262" s="24">
        <f t="shared" si="6"/>
        <v>69984</v>
      </c>
      <c r="G262" s="24"/>
      <c r="H262" s="24">
        <f t="shared" si="7"/>
        <v>69984</v>
      </c>
    </row>
    <row r="263" spans="2:8" ht="14.25">
      <c r="B263" s="22"/>
      <c r="C263" s="22"/>
      <c r="D263" s="23" t="s">
        <v>192</v>
      </c>
      <c r="E263" s="24"/>
      <c r="F263" s="24">
        <f t="shared" si="6"/>
        <v>0</v>
      </c>
      <c r="G263" s="24"/>
      <c r="H263" s="24">
        <f t="shared" si="7"/>
        <v>0</v>
      </c>
    </row>
    <row r="264" spans="2:8" ht="14.25">
      <c r="B264" s="22"/>
      <c r="C264" s="22"/>
      <c r="D264" s="23" t="s">
        <v>193</v>
      </c>
      <c r="E264" s="24"/>
      <c r="F264" s="24">
        <f t="shared" ref="F264:F309" si="8">+E264</f>
        <v>0</v>
      </c>
      <c r="G264" s="24"/>
      <c r="H264" s="24">
        <f t="shared" ref="H264:H309" si="9">F264-G264</f>
        <v>0</v>
      </c>
    </row>
    <row r="265" spans="2:8" ht="14.25">
      <c r="B265" s="22"/>
      <c r="C265" s="22"/>
      <c r="D265" s="23" t="s">
        <v>180</v>
      </c>
      <c r="E265" s="24">
        <v>15228</v>
      </c>
      <c r="F265" s="24">
        <f t="shared" si="8"/>
        <v>15228</v>
      </c>
      <c r="G265" s="24"/>
      <c r="H265" s="24">
        <f t="shared" si="9"/>
        <v>15228</v>
      </c>
    </row>
    <row r="266" spans="2:8" ht="14.25">
      <c r="B266" s="22"/>
      <c r="C266" s="22"/>
      <c r="D266" s="23" t="s">
        <v>194</v>
      </c>
      <c r="E266" s="24">
        <f>+E267+E272</f>
        <v>0</v>
      </c>
      <c r="F266" s="24">
        <f t="shared" si="8"/>
        <v>0</v>
      </c>
      <c r="G266" s="24">
        <f>+G267+G272</f>
        <v>0</v>
      </c>
      <c r="H266" s="24">
        <f t="shared" si="9"/>
        <v>0</v>
      </c>
    </row>
    <row r="267" spans="2:8" ht="14.25">
      <c r="B267" s="22"/>
      <c r="C267" s="22"/>
      <c r="D267" s="23" t="s">
        <v>195</v>
      </c>
      <c r="E267" s="24">
        <f>+E268+E269+E270-E271</f>
        <v>0</v>
      </c>
      <c r="F267" s="24">
        <f t="shared" si="8"/>
        <v>0</v>
      </c>
      <c r="G267" s="24">
        <f>+G268+G269+G270-G271</f>
        <v>0</v>
      </c>
      <c r="H267" s="24">
        <f t="shared" si="9"/>
        <v>0</v>
      </c>
    </row>
    <row r="268" spans="2:8" ht="14.25">
      <c r="B268" s="22"/>
      <c r="C268" s="22"/>
      <c r="D268" s="23" t="s">
        <v>196</v>
      </c>
      <c r="E268" s="24"/>
      <c r="F268" s="24">
        <f t="shared" si="8"/>
        <v>0</v>
      </c>
      <c r="G268" s="24"/>
      <c r="H268" s="24">
        <f t="shared" si="9"/>
        <v>0</v>
      </c>
    </row>
    <row r="269" spans="2:8" ht="14.25">
      <c r="B269" s="22"/>
      <c r="C269" s="22"/>
      <c r="D269" s="23" t="s">
        <v>197</v>
      </c>
      <c r="E269" s="24"/>
      <c r="F269" s="24">
        <f t="shared" si="8"/>
        <v>0</v>
      </c>
      <c r="G269" s="24"/>
      <c r="H269" s="24">
        <f t="shared" si="9"/>
        <v>0</v>
      </c>
    </row>
    <row r="270" spans="2:8" ht="14.25">
      <c r="B270" s="22"/>
      <c r="C270" s="22"/>
      <c r="D270" s="23" t="s">
        <v>198</v>
      </c>
      <c r="E270" s="24"/>
      <c r="F270" s="24">
        <f t="shared" si="8"/>
        <v>0</v>
      </c>
      <c r="G270" s="24"/>
      <c r="H270" s="24">
        <f t="shared" si="9"/>
        <v>0</v>
      </c>
    </row>
    <row r="271" spans="2:8" ht="14.25">
      <c r="B271" s="22"/>
      <c r="C271" s="22"/>
      <c r="D271" s="23" t="s">
        <v>199</v>
      </c>
      <c r="E271" s="24"/>
      <c r="F271" s="24">
        <f t="shared" si="8"/>
        <v>0</v>
      </c>
      <c r="G271" s="24"/>
      <c r="H271" s="24">
        <f t="shared" si="9"/>
        <v>0</v>
      </c>
    </row>
    <row r="272" spans="2:8" ht="14.25">
      <c r="B272" s="22"/>
      <c r="C272" s="22"/>
      <c r="D272" s="23" t="s">
        <v>200</v>
      </c>
      <c r="E272" s="24"/>
      <c r="F272" s="24">
        <f t="shared" si="8"/>
        <v>0</v>
      </c>
      <c r="G272" s="24"/>
      <c r="H272" s="24">
        <f t="shared" si="9"/>
        <v>0</v>
      </c>
    </row>
    <row r="273" spans="2:8" ht="14.25">
      <c r="B273" s="22"/>
      <c r="C273" s="22"/>
      <c r="D273" s="23" t="s">
        <v>201</v>
      </c>
      <c r="E273" s="24"/>
      <c r="F273" s="24">
        <f t="shared" si="8"/>
        <v>0</v>
      </c>
      <c r="G273" s="24"/>
      <c r="H273" s="24">
        <f t="shared" si="9"/>
        <v>0</v>
      </c>
    </row>
    <row r="274" spans="2:8" ht="14.25">
      <c r="B274" s="22"/>
      <c r="C274" s="22"/>
      <c r="D274" s="23" t="s">
        <v>202</v>
      </c>
      <c r="E274" s="24"/>
      <c r="F274" s="24">
        <f t="shared" si="8"/>
        <v>0</v>
      </c>
      <c r="G274" s="24"/>
      <c r="H274" s="24">
        <f t="shared" si="9"/>
        <v>0</v>
      </c>
    </row>
    <row r="275" spans="2:8" ht="14.25">
      <c r="B275" s="22"/>
      <c r="C275" s="22"/>
      <c r="D275" s="23" t="s">
        <v>203</v>
      </c>
      <c r="E275" s="24">
        <v>272160</v>
      </c>
      <c r="F275" s="24">
        <f t="shared" si="8"/>
        <v>272160</v>
      </c>
      <c r="G275" s="24"/>
      <c r="H275" s="24">
        <f t="shared" si="9"/>
        <v>272160</v>
      </c>
    </row>
    <row r="276" spans="2:8" ht="14.25">
      <c r="B276" s="22"/>
      <c r="C276" s="22"/>
      <c r="D276" s="23" t="s">
        <v>204</v>
      </c>
      <c r="E276" s="24"/>
      <c r="F276" s="24">
        <f t="shared" si="8"/>
        <v>0</v>
      </c>
      <c r="G276" s="24"/>
      <c r="H276" s="24">
        <f t="shared" si="9"/>
        <v>0</v>
      </c>
    </row>
    <row r="277" spans="2:8" ht="14.25">
      <c r="B277" s="22"/>
      <c r="C277" s="22"/>
      <c r="D277" s="23" t="s">
        <v>205</v>
      </c>
      <c r="E277" s="24"/>
      <c r="F277" s="24">
        <f t="shared" si="8"/>
        <v>0</v>
      </c>
      <c r="G277" s="24"/>
      <c r="H277" s="24">
        <f t="shared" si="9"/>
        <v>0</v>
      </c>
    </row>
    <row r="278" spans="2:8" ht="14.25">
      <c r="B278" s="22"/>
      <c r="C278" s="22"/>
      <c r="D278" s="23" t="s">
        <v>206</v>
      </c>
      <c r="E278" s="24"/>
      <c r="F278" s="24">
        <f t="shared" si="8"/>
        <v>0</v>
      </c>
      <c r="G278" s="24"/>
      <c r="H278" s="24">
        <f t="shared" si="9"/>
        <v>0</v>
      </c>
    </row>
    <row r="279" spans="2:8" ht="14.25">
      <c r="B279" s="22"/>
      <c r="C279" s="22"/>
      <c r="D279" s="23" t="s">
        <v>207</v>
      </c>
      <c r="E279" s="24"/>
      <c r="F279" s="24">
        <f t="shared" si="8"/>
        <v>0</v>
      </c>
      <c r="G279" s="24"/>
      <c r="H279" s="24">
        <f t="shared" si="9"/>
        <v>0</v>
      </c>
    </row>
    <row r="280" spans="2:8" ht="14.25">
      <c r="B280" s="22"/>
      <c r="C280" s="25"/>
      <c r="D280" s="26" t="s">
        <v>208</v>
      </c>
      <c r="E280" s="27">
        <f>+E187+E201+E242+E266+E273+E274+E275+E276+E277+E278+E279</f>
        <v>9508012</v>
      </c>
      <c r="F280" s="27">
        <f t="shared" si="8"/>
        <v>9508012</v>
      </c>
      <c r="G280" s="27">
        <f>+G187+G201+G242+G266+G273+G274+G275+G276+G277+G278+G279</f>
        <v>0</v>
      </c>
      <c r="H280" s="27">
        <f t="shared" si="9"/>
        <v>9508012</v>
      </c>
    </row>
    <row r="281" spans="2:8" ht="14.25">
      <c r="B281" s="25"/>
      <c r="C281" s="28" t="s">
        <v>209</v>
      </c>
      <c r="D281" s="29"/>
      <c r="E281" s="30">
        <f xml:space="preserve"> +E186 - E280</f>
        <v>-3294872</v>
      </c>
      <c r="F281" s="30">
        <f t="shared" si="8"/>
        <v>-3294872</v>
      </c>
      <c r="G281" s="30">
        <f xml:space="preserve"> +G186 - G280</f>
        <v>0</v>
      </c>
      <c r="H281" s="30">
        <f t="shared" si="9"/>
        <v>-3294872</v>
      </c>
    </row>
    <row r="282" spans="2:8" ht="14.25">
      <c r="B282" s="19" t="s">
        <v>210</v>
      </c>
      <c r="C282" s="19" t="s">
        <v>11</v>
      </c>
      <c r="D282" s="23" t="s">
        <v>211</v>
      </c>
      <c r="E282" s="24"/>
      <c r="F282" s="24">
        <f t="shared" si="8"/>
        <v>0</v>
      </c>
      <c r="G282" s="24"/>
      <c r="H282" s="24">
        <f t="shared" si="9"/>
        <v>0</v>
      </c>
    </row>
    <row r="283" spans="2:8" ht="14.25">
      <c r="B283" s="22"/>
      <c r="C283" s="22"/>
      <c r="D283" s="23" t="s">
        <v>212</v>
      </c>
      <c r="E283" s="24">
        <v>4</v>
      </c>
      <c r="F283" s="24">
        <f t="shared" si="8"/>
        <v>4</v>
      </c>
      <c r="G283" s="24"/>
      <c r="H283" s="24">
        <f t="shared" si="9"/>
        <v>4</v>
      </c>
    </row>
    <row r="284" spans="2:8" ht="14.25">
      <c r="B284" s="22"/>
      <c r="C284" s="22"/>
      <c r="D284" s="23" t="s">
        <v>213</v>
      </c>
      <c r="E284" s="24"/>
      <c r="F284" s="24">
        <f t="shared" si="8"/>
        <v>0</v>
      </c>
      <c r="G284" s="24"/>
      <c r="H284" s="24">
        <f t="shared" si="9"/>
        <v>0</v>
      </c>
    </row>
    <row r="285" spans="2:8" ht="14.25">
      <c r="B285" s="22"/>
      <c r="C285" s="22"/>
      <c r="D285" s="23" t="s">
        <v>214</v>
      </c>
      <c r="E285" s="24"/>
      <c r="F285" s="24">
        <f t="shared" si="8"/>
        <v>0</v>
      </c>
      <c r="G285" s="24"/>
      <c r="H285" s="24">
        <f t="shared" si="9"/>
        <v>0</v>
      </c>
    </row>
    <row r="286" spans="2:8" ht="14.25">
      <c r="B286" s="22"/>
      <c r="C286" s="22"/>
      <c r="D286" s="23" t="s">
        <v>215</v>
      </c>
      <c r="E286" s="24"/>
      <c r="F286" s="24">
        <f t="shared" si="8"/>
        <v>0</v>
      </c>
      <c r="G286" s="24"/>
      <c r="H286" s="24">
        <f t="shared" si="9"/>
        <v>0</v>
      </c>
    </row>
    <row r="287" spans="2:8" ht="14.25">
      <c r="B287" s="22"/>
      <c r="C287" s="22"/>
      <c r="D287" s="23" t="s">
        <v>216</v>
      </c>
      <c r="E287" s="24"/>
      <c r="F287" s="24">
        <f t="shared" si="8"/>
        <v>0</v>
      </c>
      <c r="G287" s="24"/>
      <c r="H287" s="24">
        <f t="shared" si="9"/>
        <v>0</v>
      </c>
    </row>
    <row r="288" spans="2:8" ht="14.25">
      <c r="B288" s="22"/>
      <c r="C288" s="22"/>
      <c r="D288" s="23" t="s">
        <v>217</v>
      </c>
      <c r="E288" s="24"/>
      <c r="F288" s="24">
        <f t="shared" si="8"/>
        <v>0</v>
      </c>
      <c r="G288" s="24"/>
      <c r="H288" s="24">
        <f t="shared" si="9"/>
        <v>0</v>
      </c>
    </row>
    <row r="289" spans="2:8" ht="14.25">
      <c r="B289" s="22"/>
      <c r="C289" s="22"/>
      <c r="D289" s="23" t="s">
        <v>218</v>
      </c>
      <c r="E289" s="24"/>
      <c r="F289" s="24">
        <f t="shared" si="8"/>
        <v>0</v>
      </c>
      <c r="G289" s="24"/>
      <c r="H289" s="24">
        <f t="shared" si="9"/>
        <v>0</v>
      </c>
    </row>
    <row r="290" spans="2:8" ht="14.25">
      <c r="B290" s="22"/>
      <c r="C290" s="22"/>
      <c r="D290" s="23" t="s">
        <v>219</v>
      </c>
      <c r="E290" s="24">
        <f>+E291+E292+E293+E294</f>
        <v>0</v>
      </c>
      <c r="F290" s="24">
        <f t="shared" si="8"/>
        <v>0</v>
      </c>
      <c r="G290" s="24">
        <f>+G291+G292+G293+G294</f>
        <v>0</v>
      </c>
      <c r="H290" s="24">
        <f t="shared" si="9"/>
        <v>0</v>
      </c>
    </row>
    <row r="291" spans="2:8" ht="14.25">
      <c r="B291" s="22"/>
      <c r="C291" s="22"/>
      <c r="D291" s="23" t="s">
        <v>220</v>
      </c>
      <c r="E291" s="24"/>
      <c r="F291" s="24">
        <f t="shared" si="8"/>
        <v>0</v>
      </c>
      <c r="G291" s="24"/>
      <c r="H291" s="24">
        <f t="shared" si="9"/>
        <v>0</v>
      </c>
    </row>
    <row r="292" spans="2:8" ht="14.25">
      <c r="B292" s="22"/>
      <c r="C292" s="22"/>
      <c r="D292" s="23" t="s">
        <v>221</v>
      </c>
      <c r="E292" s="24"/>
      <c r="F292" s="24">
        <f t="shared" si="8"/>
        <v>0</v>
      </c>
      <c r="G292" s="24"/>
      <c r="H292" s="24">
        <f t="shared" si="9"/>
        <v>0</v>
      </c>
    </row>
    <row r="293" spans="2:8" ht="14.25">
      <c r="B293" s="22"/>
      <c r="C293" s="22"/>
      <c r="D293" s="23" t="s">
        <v>222</v>
      </c>
      <c r="E293" s="24"/>
      <c r="F293" s="24">
        <f t="shared" si="8"/>
        <v>0</v>
      </c>
      <c r="G293" s="24"/>
      <c r="H293" s="24">
        <f t="shared" si="9"/>
        <v>0</v>
      </c>
    </row>
    <row r="294" spans="2:8" ht="14.25">
      <c r="B294" s="22"/>
      <c r="C294" s="22"/>
      <c r="D294" s="23" t="s">
        <v>223</v>
      </c>
      <c r="E294" s="24"/>
      <c r="F294" s="24">
        <f t="shared" si="8"/>
        <v>0</v>
      </c>
      <c r="G294" s="24"/>
      <c r="H294" s="24">
        <f t="shared" si="9"/>
        <v>0</v>
      </c>
    </row>
    <row r="295" spans="2:8" ht="14.25">
      <c r="B295" s="22"/>
      <c r="C295" s="25"/>
      <c r="D295" s="26" t="s">
        <v>224</v>
      </c>
      <c r="E295" s="27">
        <f>+E282+E283+E284+E285+E286+E287+E288+E289+E290</f>
        <v>4</v>
      </c>
      <c r="F295" s="27">
        <f t="shared" si="8"/>
        <v>4</v>
      </c>
      <c r="G295" s="27">
        <f>+G282+G283+G284+G285+G286+G287+G288+G289+G290</f>
        <v>0</v>
      </c>
      <c r="H295" s="27">
        <f t="shared" si="9"/>
        <v>4</v>
      </c>
    </row>
    <row r="296" spans="2:8" ht="14.25">
      <c r="B296" s="22"/>
      <c r="C296" s="19" t="s">
        <v>125</v>
      </c>
      <c r="D296" s="23" t="s">
        <v>225</v>
      </c>
      <c r="E296" s="24"/>
      <c r="F296" s="24">
        <f t="shared" si="8"/>
        <v>0</v>
      </c>
      <c r="G296" s="24"/>
      <c r="H296" s="24">
        <f t="shared" si="9"/>
        <v>0</v>
      </c>
    </row>
    <row r="297" spans="2:8" ht="14.25">
      <c r="B297" s="22"/>
      <c r="C297" s="22"/>
      <c r="D297" s="23" t="s">
        <v>226</v>
      </c>
      <c r="E297" s="24"/>
      <c r="F297" s="24">
        <f t="shared" si="8"/>
        <v>0</v>
      </c>
      <c r="G297" s="24"/>
      <c r="H297" s="24">
        <f t="shared" si="9"/>
        <v>0</v>
      </c>
    </row>
    <row r="298" spans="2:8" ht="14.25">
      <c r="B298" s="22"/>
      <c r="C298" s="22"/>
      <c r="D298" s="23" t="s">
        <v>227</v>
      </c>
      <c r="E298" s="24"/>
      <c r="F298" s="24">
        <f t="shared" si="8"/>
        <v>0</v>
      </c>
      <c r="G298" s="24"/>
      <c r="H298" s="24">
        <f t="shared" si="9"/>
        <v>0</v>
      </c>
    </row>
    <row r="299" spans="2:8" ht="14.25">
      <c r="B299" s="22"/>
      <c r="C299" s="22"/>
      <c r="D299" s="23" t="s">
        <v>228</v>
      </c>
      <c r="E299" s="24"/>
      <c r="F299" s="24">
        <f t="shared" si="8"/>
        <v>0</v>
      </c>
      <c r="G299" s="24"/>
      <c r="H299" s="24">
        <f t="shared" si="9"/>
        <v>0</v>
      </c>
    </row>
    <row r="300" spans="2:8" ht="14.25">
      <c r="B300" s="22"/>
      <c r="C300" s="22"/>
      <c r="D300" s="23" t="s">
        <v>229</v>
      </c>
      <c r="E300" s="24"/>
      <c r="F300" s="24">
        <f t="shared" si="8"/>
        <v>0</v>
      </c>
      <c r="G300" s="24"/>
      <c r="H300" s="24">
        <f t="shared" si="9"/>
        <v>0</v>
      </c>
    </row>
    <row r="301" spans="2:8" ht="14.25">
      <c r="B301" s="22"/>
      <c r="C301" s="22"/>
      <c r="D301" s="23" t="s">
        <v>230</v>
      </c>
      <c r="E301" s="24"/>
      <c r="F301" s="24">
        <f t="shared" si="8"/>
        <v>0</v>
      </c>
      <c r="G301" s="24"/>
      <c r="H301" s="24">
        <f t="shared" si="9"/>
        <v>0</v>
      </c>
    </row>
    <row r="302" spans="2:8" ht="14.25">
      <c r="B302" s="22"/>
      <c r="C302" s="22"/>
      <c r="D302" s="23" t="s">
        <v>231</v>
      </c>
      <c r="E302" s="24"/>
      <c r="F302" s="24">
        <f t="shared" si="8"/>
        <v>0</v>
      </c>
      <c r="G302" s="24"/>
      <c r="H302" s="24">
        <f t="shared" si="9"/>
        <v>0</v>
      </c>
    </row>
    <row r="303" spans="2:8" ht="14.25">
      <c r="B303" s="22"/>
      <c r="C303" s="22"/>
      <c r="D303" s="23" t="s">
        <v>232</v>
      </c>
      <c r="E303" s="24">
        <f>+E304+E305+E306</f>
        <v>0</v>
      </c>
      <c r="F303" s="24">
        <f t="shared" si="8"/>
        <v>0</v>
      </c>
      <c r="G303" s="24">
        <f>+G304+G305+G306</f>
        <v>0</v>
      </c>
      <c r="H303" s="24">
        <f t="shared" si="9"/>
        <v>0</v>
      </c>
    </row>
    <row r="304" spans="2:8" ht="14.25">
      <c r="B304" s="22"/>
      <c r="C304" s="22"/>
      <c r="D304" s="23" t="s">
        <v>233</v>
      </c>
      <c r="E304" s="24"/>
      <c r="F304" s="24">
        <f t="shared" si="8"/>
        <v>0</v>
      </c>
      <c r="G304" s="24"/>
      <c r="H304" s="24">
        <f t="shared" si="9"/>
        <v>0</v>
      </c>
    </row>
    <row r="305" spans="2:8" ht="14.25">
      <c r="B305" s="22"/>
      <c r="C305" s="22"/>
      <c r="D305" s="23" t="s">
        <v>234</v>
      </c>
      <c r="E305" s="24"/>
      <c r="F305" s="24">
        <f t="shared" si="8"/>
        <v>0</v>
      </c>
      <c r="G305" s="24"/>
      <c r="H305" s="24">
        <f t="shared" si="9"/>
        <v>0</v>
      </c>
    </row>
    <row r="306" spans="2:8" ht="14.25">
      <c r="B306" s="22"/>
      <c r="C306" s="22"/>
      <c r="D306" s="23" t="s">
        <v>235</v>
      </c>
      <c r="E306" s="24"/>
      <c r="F306" s="24">
        <f t="shared" si="8"/>
        <v>0</v>
      </c>
      <c r="G306" s="24"/>
      <c r="H306" s="24">
        <f t="shared" si="9"/>
        <v>0</v>
      </c>
    </row>
    <row r="307" spans="2:8" ht="14.25">
      <c r="B307" s="22"/>
      <c r="C307" s="25"/>
      <c r="D307" s="26" t="s">
        <v>236</v>
      </c>
      <c r="E307" s="27">
        <f>+E296+E297+E298+E299+E300+E301+E302+E303</f>
        <v>0</v>
      </c>
      <c r="F307" s="27">
        <f t="shared" si="8"/>
        <v>0</v>
      </c>
      <c r="G307" s="27">
        <f>+G296+G297+G298+G299+G300+G301+G302+G303</f>
        <v>0</v>
      </c>
      <c r="H307" s="27">
        <f t="shared" si="9"/>
        <v>0</v>
      </c>
    </row>
    <row r="308" spans="2:8" ht="14.25">
      <c r="B308" s="25"/>
      <c r="C308" s="28" t="s">
        <v>237</v>
      </c>
      <c r="D308" s="31"/>
      <c r="E308" s="32">
        <f xml:space="preserve"> +E295 - E307</f>
        <v>4</v>
      </c>
      <c r="F308" s="32">
        <f t="shared" si="8"/>
        <v>4</v>
      </c>
      <c r="G308" s="32">
        <f xml:space="preserve"> +G295 - G307</f>
        <v>0</v>
      </c>
      <c r="H308" s="32">
        <f t="shared" si="9"/>
        <v>4</v>
      </c>
    </row>
    <row r="309" spans="2:8" ht="14.25">
      <c r="B309" s="28" t="s">
        <v>238</v>
      </c>
      <c r="C309" s="33"/>
      <c r="D309" s="29"/>
      <c r="E309" s="30">
        <f xml:space="preserve"> +E281 +E308</f>
        <v>-3294868</v>
      </c>
      <c r="F309" s="30">
        <f t="shared" si="8"/>
        <v>-3294868</v>
      </c>
      <c r="G309" s="30">
        <f xml:space="preserve"> +G281 +G308</f>
        <v>0</v>
      </c>
      <c r="H309" s="30">
        <f t="shared" si="9"/>
        <v>-3294868</v>
      </c>
    </row>
  </sheetData>
  <mergeCells count="12">
    <mergeCell ref="B7:B281"/>
    <mergeCell ref="C7:C186"/>
    <mergeCell ref="C187:C280"/>
    <mergeCell ref="B282:B308"/>
    <mergeCell ref="C282:C295"/>
    <mergeCell ref="C296:C307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09"/>
  <sheetViews>
    <sheetView showGridLines="0" workbookViewId="0"/>
  </sheetViews>
  <sheetFormatPr defaultRowHeight="13.5"/>
  <cols>
    <col min="1" max="3" width="2.875" customWidth="1"/>
    <col min="4" max="4" width="44.375" customWidth="1"/>
    <col min="5" max="9" width="20.75" customWidth="1"/>
  </cols>
  <sheetData>
    <row r="1" spans="2:9" ht="21">
      <c r="B1" s="1"/>
      <c r="C1" s="1"/>
      <c r="D1" s="1"/>
      <c r="E1" s="1"/>
      <c r="F1" s="1"/>
      <c r="G1" s="2"/>
      <c r="H1" s="3"/>
      <c r="I1" s="4" t="s">
        <v>0</v>
      </c>
    </row>
    <row r="2" spans="2:9" ht="21">
      <c r="B2" s="5" t="s">
        <v>245</v>
      </c>
      <c r="C2" s="5"/>
      <c r="D2" s="5"/>
      <c r="E2" s="5"/>
      <c r="F2" s="5"/>
      <c r="G2" s="5"/>
      <c r="H2" s="5"/>
      <c r="I2" s="5"/>
    </row>
    <row r="3" spans="2:9" ht="21">
      <c r="B3" s="6" t="s">
        <v>246</v>
      </c>
      <c r="C3" s="6"/>
      <c r="D3" s="6"/>
      <c r="E3" s="6"/>
      <c r="F3" s="6"/>
      <c r="G3" s="6"/>
      <c r="H3" s="6"/>
      <c r="I3" s="6"/>
    </row>
    <row r="4" spans="2:9" ht="15.75">
      <c r="B4" s="7"/>
      <c r="C4" s="7"/>
      <c r="D4" s="7"/>
      <c r="E4" s="7"/>
      <c r="F4" s="7"/>
      <c r="G4" s="8"/>
      <c r="H4" s="8"/>
      <c r="I4" s="7" t="s">
        <v>247</v>
      </c>
    </row>
    <row r="5" spans="2:9" ht="14.25">
      <c r="B5" s="9" t="s">
        <v>4</v>
      </c>
      <c r="C5" s="10"/>
      <c r="D5" s="11"/>
      <c r="E5" s="34" t="s">
        <v>5</v>
      </c>
      <c r="F5" s="35"/>
      <c r="G5" s="13" t="s">
        <v>6</v>
      </c>
      <c r="H5" s="13" t="s">
        <v>7</v>
      </c>
      <c r="I5" s="13" t="s">
        <v>8</v>
      </c>
    </row>
    <row r="6" spans="2:9" ht="99.75">
      <c r="B6" s="14"/>
      <c r="C6" s="15"/>
      <c r="D6" s="16"/>
      <c r="E6" s="17" t="s">
        <v>248</v>
      </c>
      <c r="F6" s="36" t="s">
        <v>249</v>
      </c>
      <c r="G6" s="18"/>
      <c r="H6" s="18"/>
      <c r="I6" s="18"/>
    </row>
    <row r="7" spans="2:9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+F8+F12+F19+F26+F29+F33+F45+F53</f>
        <v>0</v>
      </c>
      <c r="G7" s="21">
        <f>+E7+F7</f>
        <v>0</v>
      </c>
      <c r="H7" s="21">
        <f>+H8+H12+H19+H26+H29+H33+H45+H53</f>
        <v>0</v>
      </c>
      <c r="I7" s="21">
        <f>G7-H7</f>
        <v>0</v>
      </c>
    </row>
    <row r="8" spans="2:9" ht="14.25">
      <c r="B8" s="22"/>
      <c r="C8" s="22"/>
      <c r="D8" s="23" t="s">
        <v>13</v>
      </c>
      <c r="E8" s="24">
        <f>+E9+E10+E11</f>
        <v>0</v>
      </c>
      <c r="F8" s="24">
        <f>+F9+F10+F11</f>
        <v>0</v>
      </c>
      <c r="G8" s="24">
        <f t="shared" ref="G8:G71" si="0">+E8+F8</f>
        <v>0</v>
      </c>
      <c r="H8" s="24">
        <f>+H9+H10+H11</f>
        <v>0</v>
      </c>
      <c r="I8" s="24">
        <f t="shared" ref="I8:I71" si="1">G8-H8</f>
        <v>0</v>
      </c>
    </row>
    <row r="9" spans="2:9" ht="14.25">
      <c r="B9" s="22"/>
      <c r="C9" s="22"/>
      <c r="D9" s="23" t="s">
        <v>14</v>
      </c>
      <c r="E9" s="24"/>
      <c r="F9" s="24"/>
      <c r="G9" s="24">
        <f t="shared" si="0"/>
        <v>0</v>
      </c>
      <c r="H9" s="24"/>
      <c r="I9" s="24">
        <f t="shared" si="1"/>
        <v>0</v>
      </c>
    </row>
    <row r="10" spans="2:9" ht="14.25">
      <c r="B10" s="22"/>
      <c r="C10" s="22"/>
      <c r="D10" s="23" t="s">
        <v>15</v>
      </c>
      <c r="E10" s="24"/>
      <c r="F10" s="24"/>
      <c r="G10" s="24">
        <f t="shared" si="0"/>
        <v>0</v>
      </c>
      <c r="H10" s="24"/>
      <c r="I10" s="24">
        <f t="shared" si="1"/>
        <v>0</v>
      </c>
    </row>
    <row r="11" spans="2:9" ht="14.25">
      <c r="B11" s="22"/>
      <c r="C11" s="22"/>
      <c r="D11" s="23" t="s">
        <v>16</v>
      </c>
      <c r="E11" s="24"/>
      <c r="F11" s="24"/>
      <c r="G11" s="24">
        <f t="shared" si="0"/>
        <v>0</v>
      </c>
      <c r="H11" s="24"/>
      <c r="I11" s="24">
        <f t="shared" si="1"/>
        <v>0</v>
      </c>
    </row>
    <row r="12" spans="2:9" ht="14.25">
      <c r="B12" s="22"/>
      <c r="C12" s="22"/>
      <c r="D12" s="23" t="s">
        <v>17</v>
      </c>
      <c r="E12" s="24">
        <f>+E13+E14+E15+E16+E17+E18</f>
        <v>0</v>
      </c>
      <c r="F12" s="24">
        <f>+F13+F14+F15+F16+F17+F18</f>
        <v>0</v>
      </c>
      <c r="G12" s="24">
        <f t="shared" si="0"/>
        <v>0</v>
      </c>
      <c r="H12" s="24">
        <f>+H13+H14+H15+H16+H17+H18</f>
        <v>0</v>
      </c>
      <c r="I12" s="24">
        <f t="shared" si="1"/>
        <v>0</v>
      </c>
    </row>
    <row r="13" spans="2:9" ht="14.25">
      <c r="B13" s="22"/>
      <c r="C13" s="22"/>
      <c r="D13" s="23" t="s">
        <v>14</v>
      </c>
      <c r="E13" s="24"/>
      <c r="F13" s="24"/>
      <c r="G13" s="24">
        <f t="shared" si="0"/>
        <v>0</v>
      </c>
      <c r="H13" s="24"/>
      <c r="I13" s="24">
        <f t="shared" si="1"/>
        <v>0</v>
      </c>
    </row>
    <row r="14" spans="2:9" ht="14.25">
      <c r="B14" s="22"/>
      <c r="C14" s="22"/>
      <c r="D14" s="23" t="s">
        <v>18</v>
      </c>
      <c r="E14" s="24"/>
      <c r="F14" s="24"/>
      <c r="G14" s="24">
        <f t="shared" si="0"/>
        <v>0</v>
      </c>
      <c r="H14" s="24"/>
      <c r="I14" s="24">
        <f t="shared" si="1"/>
        <v>0</v>
      </c>
    </row>
    <row r="15" spans="2:9" ht="14.25">
      <c r="B15" s="22"/>
      <c r="C15" s="22"/>
      <c r="D15" s="23" t="s">
        <v>19</v>
      </c>
      <c r="E15" s="24"/>
      <c r="F15" s="24"/>
      <c r="G15" s="24">
        <f t="shared" si="0"/>
        <v>0</v>
      </c>
      <c r="H15" s="24"/>
      <c r="I15" s="24">
        <f t="shared" si="1"/>
        <v>0</v>
      </c>
    </row>
    <row r="16" spans="2:9" ht="14.25">
      <c r="B16" s="22"/>
      <c r="C16" s="22"/>
      <c r="D16" s="23" t="s">
        <v>20</v>
      </c>
      <c r="E16" s="24"/>
      <c r="F16" s="24"/>
      <c r="G16" s="24">
        <f t="shared" si="0"/>
        <v>0</v>
      </c>
      <c r="H16" s="24"/>
      <c r="I16" s="24">
        <f t="shared" si="1"/>
        <v>0</v>
      </c>
    </row>
    <row r="17" spans="2:9" ht="14.25">
      <c r="B17" s="22"/>
      <c r="C17" s="22"/>
      <c r="D17" s="23" t="s">
        <v>21</v>
      </c>
      <c r="E17" s="24"/>
      <c r="F17" s="24"/>
      <c r="G17" s="24">
        <f t="shared" si="0"/>
        <v>0</v>
      </c>
      <c r="H17" s="24"/>
      <c r="I17" s="24">
        <f t="shared" si="1"/>
        <v>0</v>
      </c>
    </row>
    <row r="18" spans="2:9" ht="14.25">
      <c r="B18" s="22"/>
      <c r="C18" s="22"/>
      <c r="D18" s="23" t="s">
        <v>22</v>
      </c>
      <c r="E18" s="24"/>
      <c r="F18" s="24"/>
      <c r="G18" s="24">
        <f t="shared" si="0"/>
        <v>0</v>
      </c>
      <c r="H18" s="24"/>
      <c r="I18" s="24">
        <f t="shared" si="1"/>
        <v>0</v>
      </c>
    </row>
    <row r="19" spans="2:9" ht="14.25">
      <c r="B19" s="22"/>
      <c r="C19" s="22"/>
      <c r="D19" s="23" t="s">
        <v>23</v>
      </c>
      <c r="E19" s="24">
        <f>+E20+E21+E22+E23+E24+E25</f>
        <v>0</v>
      </c>
      <c r="F19" s="24">
        <f>+F20+F21+F22+F23+F24+F25</f>
        <v>0</v>
      </c>
      <c r="G19" s="24">
        <f t="shared" si="0"/>
        <v>0</v>
      </c>
      <c r="H19" s="24">
        <f>+H20+H21+H22+H23+H24+H25</f>
        <v>0</v>
      </c>
      <c r="I19" s="24">
        <f t="shared" si="1"/>
        <v>0</v>
      </c>
    </row>
    <row r="20" spans="2:9" ht="14.25">
      <c r="B20" s="22"/>
      <c r="C20" s="22"/>
      <c r="D20" s="23" t="s">
        <v>14</v>
      </c>
      <c r="E20" s="24"/>
      <c r="F20" s="24"/>
      <c r="G20" s="24">
        <f t="shared" si="0"/>
        <v>0</v>
      </c>
      <c r="H20" s="24"/>
      <c r="I20" s="24">
        <f t="shared" si="1"/>
        <v>0</v>
      </c>
    </row>
    <row r="21" spans="2:9" ht="14.25">
      <c r="B21" s="22"/>
      <c r="C21" s="22"/>
      <c r="D21" s="23" t="s">
        <v>18</v>
      </c>
      <c r="E21" s="24"/>
      <c r="F21" s="24"/>
      <c r="G21" s="24">
        <f t="shared" si="0"/>
        <v>0</v>
      </c>
      <c r="H21" s="24"/>
      <c r="I21" s="24">
        <f t="shared" si="1"/>
        <v>0</v>
      </c>
    </row>
    <row r="22" spans="2:9" ht="14.25">
      <c r="B22" s="22"/>
      <c r="C22" s="22"/>
      <c r="D22" s="23" t="s">
        <v>19</v>
      </c>
      <c r="E22" s="24"/>
      <c r="F22" s="24"/>
      <c r="G22" s="24">
        <f t="shared" si="0"/>
        <v>0</v>
      </c>
      <c r="H22" s="24"/>
      <c r="I22" s="24">
        <f t="shared" si="1"/>
        <v>0</v>
      </c>
    </row>
    <row r="23" spans="2:9" ht="14.25">
      <c r="B23" s="22"/>
      <c r="C23" s="22"/>
      <c r="D23" s="23" t="s">
        <v>20</v>
      </c>
      <c r="E23" s="24"/>
      <c r="F23" s="24"/>
      <c r="G23" s="24">
        <f t="shared" si="0"/>
        <v>0</v>
      </c>
      <c r="H23" s="24"/>
      <c r="I23" s="24">
        <f t="shared" si="1"/>
        <v>0</v>
      </c>
    </row>
    <row r="24" spans="2:9" ht="14.25">
      <c r="B24" s="22"/>
      <c r="C24" s="22"/>
      <c r="D24" s="23" t="s">
        <v>21</v>
      </c>
      <c r="E24" s="24"/>
      <c r="F24" s="24"/>
      <c r="G24" s="24">
        <f t="shared" si="0"/>
        <v>0</v>
      </c>
      <c r="H24" s="24"/>
      <c r="I24" s="24">
        <f t="shared" si="1"/>
        <v>0</v>
      </c>
    </row>
    <row r="25" spans="2:9" ht="14.25">
      <c r="B25" s="22"/>
      <c r="C25" s="22"/>
      <c r="D25" s="23" t="s">
        <v>22</v>
      </c>
      <c r="E25" s="24"/>
      <c r="F25" s="24"/>
      <c r="G25" s="24">
        <f t="shared" si="0"/>
        <v>0</v>
      </c>
      <c r="H25" s="24"/>
      <c r="I25" s="24">
        <f t="shared" si="1"/>
        <v>0</v>
      </c>
    </row>
    <row r="26" spans="2:9" ht="14.25">
      <c r="B26" s="22"/>
      <c r="C26" s="22"/>
      <c r="D26" s="23" t="s">
        <v>24</v>
      </c>
      <c r="E26" s="24">
        <f>+E27+E28</f>
        <v>0</v>
      </c>
      <c r="F26" s="24">
        <f>+F27+F28</f>
        <v>0</v>
      </c>
      <c r="G26" s="24">
        <f t="shared" si="0"/>
        <v>0</v>
      </c>
      <c r="H26" s="24">
        <f>+H27+H28</f>
        <v>0</v>
      </c>
      <c r="I26" s="24">
        <f t="shared" si="1"/>
        <v>0</v>
      </c>
    </row>
    <row r="27" spans="2:9" ht="14.25">
      <c r="B27" s="22"/>
      <c r="C27" s="22"/>
      <c r="D27" s="23" t="s">
        <v>25</v>
      </c>
      <c r="E27" s="24"/>
      <c r="F27" s="24"/>
      <c r="G27" s="24">
        <f t="shared" si="0"/>
        <v>0</v>
      </c>
      <c r="H27" s="24"/>
      <c r="I27" s="24">
        <f t="shared" si="1"/>
        <v>0</v>
      </c>
    </row>
    <row r="28" spans="2:9" ht="14.25">
      <c r="B28" s="22"/>
      <c r="C28" s="22"/>
      <c r="D28" s="23" t="s">
        <v>26</v>
      </c>
      <c r="E28" s="24"/>
      <c r="F28" s="24"/>
      <c r="G28" s="24">
        <f t="shared" si="0"/>
        <v>0</v>
      </c>
      <c r="H28" s="24"/>
      <c r="I28" s="24">
        <f t="shared" si="1"/>
        <v>0</v>
      </c>
    </row>
    <row r="29" spans="2:9" ht="14.25">
      <c r="B29" s="22"/>
      <c r="C29" s="22"/>
      <c r="D29" s="23" t="s">
        <v>27</v>
      </c>
      <c r="E29" s="24">
        <f>+E30+E31+E32</f>
        <v>0</v>
      </c>
      <c r="F29" s="24">
        <f>+F30+F31+F32</f>
        <v>0</v>
      </c>
      <c r="G29" s="24">
        <f t="shared" si="0"/>
        <v>0</v>
      </c>
      <c r="H29" s="24">
        <f>+H30+H31+H32</f>
        <v>0</v>
      </c>
      <c r="I29" s="24">
        <f t="shared" si="1"/>
        <v>0</v>
      </c>
    </row>
    <row r="30" spans="2:9" ht="14.25">
      <c r="B30" s="22"/>
      <c r="C30" s="22"/>
      <c r="D30" s="23" t="s">
        <v>28</v>
      </c>
      <c r="E30" s="24"/>
      <c r="F30" s="24"/>
      <c r="G30" s="24">
        <f t="shared" si="0"/>
        <v>0</v>
      </c>
      <c r="H30" s="24"/>
      <c r="I30" s="24">
        <f t="shared" si="1"/>
        <v>0</v>
      </c>
    </row>
    <row r="31" spans="2:9" ht="14.25">
      <c r="B31" s="22"/>
      <c r="C31" s="22"/>
      <c r="D31" s="23" t="s">
        <v>29</v>
      </c>
      <c r="E31" s="24"/>
      <c r="F31" s="24"/>
      <c r="G31" s="24">
        <f t="shared" si="0"/>
        <v>0</v>
      </c>
      <c r="H31" s="24"/>
      <c r="I31" s="24">
        <f t="shared" si="1"/>
        <v>0</v>
      </c>
    </row>
    <row r="32" spans="2:9" ht="14.25">
      <c r="B32" s="22"/>
      <c r="C32" s="22"/>
      <c r="D32" s="23" t="s">
        <v>30</v>
      </c>
      <c r="E32" s="24"/>
      <c r="F32" s="24"/>
      <c r="G32" s="24">
        <f t="shared" si="0"/>
        <v>0</v>
      </c>
      <c r="H32" s="24"/>
      <c r="I32" s="24">
        <f t="shared" si="1"/>
        <v>0</v>
      </c>
    </row>
    <row r="33" spans="2:9" ht="14.25">
      <c r="B33" s="22"/>
      <c r="C33" s="22"/>
      <c r="D33" s="23" t="s">
        <v>31</v>
      </c>
      <c r="E33" s="24">
        <f>+E34+E35+E36+E37+E38+E39+E40+E41+E42+E43+E44</f>
        <v>0</v>
      </c>
      <c r="F33" s="24">
        <f>+F34+F35+F36+F37+F38+F39+F40+F41+F42+F43+F44</f>
        <v>0</v>
      </c>
      <c r="G33" s="24">
        <f t="shared" si="0"/>
        <v>0</v>
      </c>
      <c r="H33" s="24">
        <f>+H34+H35+H36+H37+H38+H39+H40+H41+H42+H43+H44</f>
        <v>0</v>
      </c>
      <c r="I33" s="24">
        <f t="shared" si="1"/>
        <v>0</v>
      </c>
    </row>
    <row r="34" spans="2:9" ht="14.25">
      <c r="B34" s="22"/>
      <c r="C34" s="22"/>
      <c r="D34" s="23" t="s">
        <v>32</v>
      </c>
      <c r="E34" s="24"/>
      <c r="F34" s="24"/>
      <c r="G34" s="24">
        <f t="shared" si="0"/>
        <v>0</v>
      </c>
      <c r="H34" s="24"/>
      <c r="I34" s="24">
        <f t="shared" si="1"/>
        <v>0</v>
      </c>
    </row>
    <row r="35" spans="2:9" ht="14.25">
      <c r="B35" s="22"/>
      <c r="C35" s="22"/>
      <c r="D35" s="23" t="s">
        <v>33</v>
      </c>
      <c r="E35" s="24"/>
      <c r="F35" s="24"/>
      <c r="G35" s="24">
        <f t="shared" si="0"/>
        <v>0</v>
      </c>
      <c r="H35" s="24"/>
      <c r="I35" s="24">
        <f t="shared" si="1"/>
        <v>0</v>
      </c>
    </row>
    <row r="36" spans="2:9" ht="14.25">
      <c r="B36" s="22"/>
      <c r="C36" s="22"/>
      <c r="D36" s="23" t="s">
        <v>34</v>
      </c>
      <c r="E36" s="24"/>
      <c r="F36" s="24"/>
      <c r="G36" s="24">
        <f t="shared" si="0"/>
        <v>0</v>
      </c>
      <c r="H36" s="24"/>
      <c r="I36" s="24">
        <f t="shared" si="1"/>
        <v>0</v>
      </c>
    </row>
    <row r="37" spans="2:9" ht="14.25">
      <c r="B37" s="22"/>
      <c r="C37" s="22"/>
      <c r="D37" s="23" t="s">
        <v>35</v>
      </c>
      <c r="E37" s="24"/>
      <c r="F37" s="24"/>
      <c r="G37" s="24">
        <f t="shared" si="0"/>
        <v>0</v>
      </c>
      <c r="H37" s="24"/>
      <c r="I37" s="24">
        <f t="shared" si="1"/>
        <v>0</v>
      </c>
    </row>
    <row r="38" spans="2:9" ht="14.25">
      <c r="B38" s="22"/>
      <c r="C38" s="22"/>
      <c r="D38" s="23" t="s">
        <v>36</v>
      </c>
      <c r="E38" s="24"/>
      <c r="F38" s="24"/>
      <c r="G38" s="24">
        <f t="shared" si="0"/>
        <v>0</v>
      </c>
      <c r="H38" s="24"/>
      <c r="I38" s="24">
        <f t="shared" si="1"/>
        <v>0</v>
      </c>
    </row>
    <row r="39" spans="2:9" ht="14.25">
      <c r="B39" s="22"/>
      <c r="C39" s="22"/>
      <c r="D39" s="23" t="s">
        <v>37</v>
      </c>
      <c r="E39" s="24"/>
      <c r="F39" s="24"/>
      <c r="G39" s="24">
        <f t="shared" si="0"/>
        <v>0</v>
      </c>
      <c r="H39" s="24"/>
      <c r="I39" s="24">
        <f t="shared" si="1"/>
        <v>0</v>
      </c>
    </row>
    <row r="40" spans="2:9" ht="14.25">
      <c r="B40" s="22"/>
      <c r="C40" s="22"/>
      <c r="D40" s="23" t="s">
        <v>38</v>
      </c>
      <c r="E40" s="24"/>
      <c r="F40" s="24"/>
      <c r="G40" s="24">
        <f t="shared" si="0"/>
        <v>0</v>
      </c>
      <c r="H40" s="24"/>
      <c r="I40" s="24">
        <f t="shared" si="1"/>
        <v>0</v>
      </c>
    </row>
    <row r="41" spans="2:9" ht="14.25">
      <c r="B41" s="22"/>
      <c r="C41" s="22"/>
      <c r="D41" s="23" t="s">
        <v>39</v>
      </c>
      <c r="E41" s="24"/>
      <c r="F41" s="24"/>
      <c r="G41" s="24">
        <f t="shared" si="0"/>
        <v>0</v>
      </c>
      <c r="H41" s="24"/>
      <c r="I41" s="24">
        <f t="shared" si="1"/>
        <v>0</v>
      </c>
    </row>
    <row r="42" spans="2:9" ht="14.25">
      <c r="B42" s="22"/>
      <c r="C42" s="22"/>
      <c r="D42" s="23" t="s">
        <v>40</v>
      </c>
      <c r="E42" s="24"/>
      <c r="F42" s="24"/>
      <c r="G42" s="24">
        <f t="shared" si="0"/>
        <v>0</v>
      </c>
      <c r="H42" s="24"/>
      <c r="I42" s="24">
        <f t="shared" si="1"/>
        <v>0</v>
      </c>
    </row>
    <row r="43" spans="2:9" ht="14.25">
      <c r="B43" s="22"/>
      <c r="C43" s="22"/>
      <c r="D43" s="23" t="s">
        <v>41</v>
      </c>
      <c r="E43" s="24"/>
      <c r="F43" s="24"/>
      <c r="G43" s="24">
        <f t="shared" si="0"/>
        <v>0</v>
      </c>
      <c r="H43" s="24"/>
      <c r="I43" s="24">
        <f t="shared" si="1"/>
        <v>0</v>
      </c>
    </row>
    <row r="44" spans="2:9" ht="14.25">
      <c r="B44" s="22"/>
      <c r="C44" s="22"/>
      <c r="D44" s="23" t="s">
        <v>42</v>
      </c>
      <c r="E44" s="24"/>
      <c r="F44" s="24"/>
      <c r="G44" s="24">
        <f t="shared" si="0"/>
        <v>0</v>
      </c>
      <c r="H44" s="24"/>
      <c r="I44" s="24">
        <f t="shared" si="1"/>
        <v>0</v>
      </c>
    </row>
    <row r="45" spans="2:9" ht="14.25">
      <c r="B45" s="22"/>
      <c r="C45" s="22"/>
      <c r="D45" s="23" t="s">
        <v>43</v>
      </c>
      <c r="E45" s="24">
        <f>+E46+E47+E48+E49+E50+E51+E52</f>
        <v>0</v>
      </c>
      <c r="F45" s="24">
        <f>+F46+F47+F48+F49+F50+F51+F52</f>
        <v>0</v>
      </c>
      <c r="G45" s="24">
        <f t="shared" si="0"/>
        <v>0</v>
      </c>
      <c r="H45" s="24">
        <f>+H46+H47+H48+H49+H50+H51+H52</f>
        <v>0</v>
      </c>
      <c r="I45" s="24">
        <f t="shared" si="1"/>
        <v>0</v>
      </c>
    </row>
    <row r="46" spans="2:9" ht="14.25">
      <c r="B46" s="22"/>
      <c r="C46" s="22"/>
      <c r="D46" s="23" t="s">
        <v>44</v>
      </c>
      <c r="E46" s="24"/>
      <c r="F46" s="24"/>
      <c r="G46" s="24">
        <f t="shared" si="0"/>
        <v>0</v>
      </c>
      <c r="H46" s="24"/>
      <c r="I46" s="24">
        <f t="shared" si="1"/>
        <v>0</v>
      </c>
    </row>
    <row r="47" spans="2:9" ht="14.25">
      <c r="B47" s="22"/>
      <c r="C47" s="22"/>
      <c r="D47" s="23" t="s">
        <v>45</v>
      </c>
      <c r="E47" s="24"/>
      <c r="F47" s="24"/>
      <c r="G47" s="24">
        <f t="shared" si="0"/>
        <v>0</v>
      </c>
      <c r="H47" s="24"/>
      <c r="I47" s="24">
        <f t="shared" si="1"/>
        <v>0</v>
      </c>
    </row>
    <row r="48" spans="2:9" ht="14.25">
      <c r="B48" s="22"/>
      <c r="C48" s="22"/>
      <c r="D48" s="23" t="s">
        <v>46</v>
      </c>
      <c r="E48" s="24"/>
      <c r="F48" s="24"/>
      <c r="G48" s="24">
        <f t="shared" si="0"/>
        <v>0</v>
      </c>
      <c r="H48" s="24"/>
      <c r="I48" s="24">
        <f t="shared" si="1"/>
        <v>0</v>
      </c>
    </row>
    <row r="49" spans="2:9" ht="14.25">
      <c r="B49" s="22"/>
      <c r="C49" s="22"/>
      <c r="D49" s="23" t="s">
        <v>47</v>
      </c>
      <c r="E49" s="24"/>
      <c r="F49" s="24"/>
      <c r="G49" s="24">
        <f t="shared" si="0"/>
        <v>0</v>
      </c>
      <c r="H49" s="24"/>
      <c r="I49" s="24">
        <f t="shared" si="1"/>
        <v>0</v>
      </c>
    </row>
    <row r="50" spans="2:9" ht="14.25">
      <c r="B50" s="22"/>
      <c r="C50" s="22"/>
      <c r="D50" s="23" t="s">
        <v>48</v>
      </c>
      <c r="E50" s="24"/>
      <c r="F50" s="24"/>
      <c r="G50" s="24">
        <f t="shared" si="0"/>
        <v>0</v>
      </c>
      <c r="H50" s="24"/>
      <c r="I50" s="24">
        <f t="shared" si="1"/>
        <v>0</v>
      </c>
    </row>
    <row r="51" spans="2:9" ht="14.25">
      <c r="B51" s="22"/>
      <c r="C51" s="22"/>
      <c r="D51" s="23" t="s">
        <v>49</v>
      </c>
      <c r="E51" s="24"/>
      <c r="F51" s="24"/>
      <c r="G51" s="24">
        <f t="shared" si="0"/>
        <v>0</v>
      </c>
      <c r="H51" s="24"/>
      <c r="I51" s="24">
        <f t="shared" si="1"/>
        <v>0</v>
      </c>
    </row>
    <row r="52" spans="2:9" ht="14.25">
      <c r="B52" s="22"/>
      <c r="C52" s="22"/>
      <c r="D52" s="23" t="s">
        <v>50</v>
      </c>
      <c r="E52" s="24"/>
      <c r="F52" s="24"/>
      <c r="G52" s="24">
        <f t="shared" si="0"/>
        <v>0</v>
      </c>
      <c r="H52" s="24"/>
      <c r="I52" s="24">
        <f t="shared" si="1"/>
        <v>0</v>
      </c>
    </row>
    <row r="53" spans="2:9" ht="14.25">
      <c r="B53" s="22"/>
      <c r="C53" s="22"/>
      <c r="D53" s="23" t="s">
        <v>51</v>
      </c>
      <c r="E53" s="24"/>
      <c r="F53" s="24"/>
      <c r="G53" s="24">
        <f t="shared" si="0"/>
        <v>0</v>
      </c>
      <c r="H53" s="24"/>
      <c r="I53" s="24">
        <f t="shared" si="1"/>
        <v>0</v>
      </c>
    </row>
    <row r="54" spans="2:9" ht="14.25">
      <c r="B54" s="22"/>
      <c r="C54" s="22"/>
      <c r="D54" s="23" t="s">
        <v>52</v>
      </c>
      <c r="E54" s="24">
        <f>+E55+E60+E66</f>
        <v>0</v>
      </c>
      <c r="F54" s="24">
        <f>+F55+F60+F66</f>
        <v>0</v>
      </c>
      <c r="G54" s="24">
        <f t="shared" si="0"/>
        <v>0</v>
      </c>
      <c r="H54" s="24">
        <f>+H55+H60+H66</f>
        <v>0</v>
      </c>
      <c r="I54" s="24">
        <f t="shared" si="1"/>
        <v>0</v>
      </c>
    </row>
    <row r="55" spans="2:9" ht="14.25">
      <c r="B55" s="22"/>
      <c r="C55" s="22"/>
      <c r="D55" s="23" t="s">
        <v>53</v>
      </c>
      <c r="E55" s="24">
        <f>+E56+E57+E58+E59</f>
        <v>0</v>
      </c>
      <c r="F55" s="24">
        <f>+F56+F57+F58+F59</f>
        <v>0</v>
      </c>
      <c r="G55" s="24">
        <f t="shared" si="0"/>
        <v>0</v>
      </c>
      <c r="H55" s="24">
        <f>+H56+H57+H58+H59</f>
        <v>0</v>
      </c>
      <c r="I55" s="24">
        <f t="shared" si="1"/>
        <v>0</v>
      </c>
    </row>
    <row r="56" spans="2:9" ht="14.25">
      <c r="B56" s="22"/>
      <c r="C56" s="22"/>
      <c r="D56" s="23" t="s">
        <v>54</v>
      </c>
      <c r="E56" s="24"/>
      <c r="F56" s="24"/>
      <c r="G56" s="24">
        <f t="shared" si="0"/>
        <v>0</v>
      </c>
      <c r="H56" s="24"/>
      <c r="I56" s="24">
        <f t="shared" si="1"/>
        <v>0</v>
      </c>
    </row>
    <row r="57" spans="2:9" ht="14.25">
      <c r="B57" s="22"/>
      <c r="C57" s="22"/>
      <c r="D57" s="23" t="s">
        <v>28</v>
      </c>
      <c r="E57" s="24"/>
      <c r="F57" s="24"/>
      <c r="G57" s="24">
        <f t="shared" si="0"/>
        <v>0</v>
      </c>
      <c r="H57" s="24"/>
      <c r="I57" s="24">
        <f t="shared" si="1"/>
        <v>0</v>
      </c>
    </row>
    <row r="58" spans="2:9" ht="14.25">
      <c r="B58" s="22"/>
      <c r="C58" s="22"/>
      <c r="D58" s="23" t="s">
        <v>42</v>
      </c>
      <c r="E58" s="24"/>
      <c r="F58" s="24"/>
      <c r="G58" s="24">
        <f t="shared" si="0"/>
        <v>0</v>
      </c>
      <c r="H58" s="24"/>
      <c r="I58" s="24">
        <f t="shared" si="1"/>
        <v>0</v>
      </c>
    </row>
    <row r="59" spans="2:9" ht="14.25">
      <c r="B59" s="22"/>
      <c r="C59" s="22"/>
      <c r="D59" s="23" t="s">
        <v>50</v>
      </c>
      <c r="E59" s="24"/>
      <c r="F59" s="24"/>
      <c r="G59" s="24">
        <f t="shared" si="0"/>
        <v>0</v>
      </c>
      <c r="H59" s="24"/>
      <c r="I59" s="24">
        <f t="shared" si="1"/>
        <v>0</v>
      </c>
    </row>
    <row r="60" spans="2:9" ht="14.25">
      <c r="B60" s="22"/>
      <c r="C60" s="22"/>
      <c r="D60" s="23" t="s">
        <v>55</v>
      </c>
      <c r="E60" s="24">
        <f>+E61+E62+E63+E64+E65</f>
        <v>0</v>
      </c>
      <c r="F60" s="24">
        <f>+F61+F62+F63+F64+F65</f>
        <v>0</v>
      </c>
      <c r="G60" s="24">
        <f t="shared" si="0"/>
        <v>0</v>
      </c>
      <c r="H60" s="24">
        <f>+H61+H62+H63+H64+H65</f>
        <v>0</v>
      </c>
      <c r="I60" s="24">
        <f t="shared" si="1"/>
        <v>0</v>
      </c>
    </row>
    <row r="61" spans="2:9" ht="14.25">
      <c r="B61" s="22"/>
      <c r="C61" s="22"/>
      <c r="D61" s="23" t="s">
        <v>56</v>
      </c>
      <c r="E61" s="24"/>
      <c r="F61" s="24"/>
      <c r="G61" s="24">
        <f t="shared" si="0"/>
        <v>0</v>
      </c>
      <c r="H61" s="24"/>
      <c r="I61" s="24">
        <f t="shared" si="1"/>
        <v>0</v>
      </c>
    </row>
    <row r="62" spans="2:9" ht="14.25">
      <c r="B62" s="22"/>
      <c r="C62" s="22"/>
      <c r="D62" s="23" t="s">
        <v>42</v>
      </c>
      <c r="E62" s="24"/>
      <c r="F62" s="24"/>
      <c r="G62" s="24">
        <f t="shared" si="0"/>
        <v>0</v>
      </c>
      <c r="H62" s="24"/>
      <c r="I62" s="24">
        <f t="shared" si="1"/>
        <v>0</v>
      </c>
    </row>
    <row r="63" spans="2:9" ht="14.25">
      <c r="B63" s="22"/>
      <c r="C63" s="22"/>
      <c r="D63" s="23" t="s">
        <v>44</v>
      </c>
      <c r="E63" s="24"/>
      <c r="F63" s="24"/>
      <c r="G63" s="24">
        <f t="shared" si="0"/>
        <v>0</v>
      </c>
      <c r="H63" s="24"/>
      <c r="I63" s="24">
        <f t="shared" si="1"/>
        <v>0</v>
      </c>
    </row>
    <row r="64" spans="2:9" ht="14.25">
      <c r="B64" s="22"/>
      <c r="C64" s="22"/>
      <c r="D64" s="23" t="s">
        <v>45</v>
      </c>
      <c r="E64" s="24"/>
      <c r="F64" s="24"/>
      <c r="G64" s="24">
        <f t="shared" si="0"/>
        <v>0</v>
      </c>
      <c r="H64" s="24"/>
      <c r="I64" s="24">
        <f t="shared" si="1"/>
        <v>0</v>
      </c>
    </row>
    <row r="65" spans="2:9" ht="14.25">
      <c r="B65" s="22"/>
      <c r="C65" s="22"/>
      <c r="D65" s="23" t="s">
        <v>50</v>
      </c>
      <c r="E65" s="24"/>
      <c r="F65" s="24"/>
      <c r="G65" s="24">
        <f t="shared" si="0"/>
        <v>0</v>
      </c>
      <c r="H65" s="24"/>
      <c r="I65" s="24">
        <f t="shared" si="1"/>
        <v>0</v>
      </c>
    </row>
    <row r="66" spans="2:9" ht="14.25">
      <c r="B66" s="22"/>
      <c r="C66" s="22"/>
      <c r="D66" s="23" t="s">
        <v>43</v>
      </c>
      <c r="E66" s="24">
        <f>+E67+E68+E69</f>
        <v>0</v>
      </c>
      <c r="F66" s="24">
        <f>+F67+F68+F69</f>
        <v>0</v>
      </c>
      <c r="G66" s="24">
        <f t="shared" si="0"/>
        <v>0</v>
      </c>
      <c r="H66" s="24">
        <f>+H67+H68+H69</f>
        <v>0</v>
      </c>
      <c r="I66" s="24">
        <f t="shared" si="1"/>
        <v>0</v>
      </c>
    </row>
    <row r="67" spans="2:9" ht="14.25">
      <c r="B67" s="22"/>
      <c r="C67" s="22"/>
      <c r="D67" s="23" t="s">
        <v>56</v>
      </c>
      <c r="E67" s="24"/>
      <c r="F67" s="24"/>
      <c r="G67" s="24">
        <f t="shared" si="0"/>
        <v>0</v>
      </c>
      <c r="H67" s="24"/>
      <c r="I67" s="24">
        <f t="shared" si="1"/>
        <v>0</v>
      </c>
    </row>
    <row r="68" spans="2:9" ht="14.25">
      <c r="B68" s="22"/>
      <c r="C68" s="22"/>
      <c r="D68" s="23" t="s">
        <v>42</v>
      </c>
      <c r="E68" s="24"/>
      <c r="F68" s="24"/>
      <c r="G68" s="24">
        <f t="shared" si="0"/>
        <v>0</v>
      </c>
      <c r="H68" s="24"/>
      <c r="I68" s="24">
        <f t="shared" si="1"/>
        <v>0</v>
      </c>
    </row>
    <row r="69" spans="2:9" ht="14.25">
      <c r="B69" s="22"/>
      <c r="C69" s="22"/>
      <c r="D69" s="23" t="s">
        <v>50</v>
      </c>
      <c r="E69" s="24"/>
      <c r="F69" s="24"/>
      <c r="G69" s="24">
        <f t="shared" si="0"/>
        <v>0</v>
      </c>
      <c r="H69" s="24"/>
      <c r="I69" s="24">
        <f t="shared" si="1"/>
        <v>0</v>
      </c>
    </row>
    <row r="70" spans="2:9" ht="14.25">
      <c r="B70" s="22"/>
      <c r="C70" s="22"/>
      <c r="D70" s="23" t="s">
        <v>57</v>
      </c>
      <c r="E70" s="24">
        <f>+E71+E74+E75</f>
        <v>0</v>
      </c>
      <c r="F70" s="24">
        <f>+F71+F74+F75</f>
        <v>0</v>
      </c>
      <c r="G70" s="24">
        <f t="shared" si="0"/>
        <v>0</v>
      </c>
      <c r="H70" s="24">
        <f>+H71+H74+H75</f>
        <v>0</v>
      </c>
      <c r="I70" s="24">
        <f t="shared" si="1"/>
        <v>0</v>
      </c>
    </row>
    <row r="71" spans="2:9" ht="14.25">
      <c r="B71" s="22"/>
      <c r="C71" s="22"/>
      <c r="D71" s="23" t="s">
        <v>58</v>
      </c>
      <c r="E71" s="24">
        <f>+E72+E73</f>
        <v>0</v>
      </c>
      <c r="F71" s="24">
        <f>+F72+F73</f>
        <v>0</v>
      </c>
      <c r="G71" s="24">
        <f t="shared" si="0"/>
        <v>0</v>
      </c>
      <c r="H71" s="24">
        <f>+H72+H73</f>
        <v>0</v>
      </c>
      <c r="I71" s="24">
        <f t="shared" si="1"/>
        <v>0</v>
      </c>
    </row>
    <row r="72" spans="2:9" ht="14.25">
      <c r="B72" s="22"/>
      <c r="C72" s="22"/>
      <c r="D72" s="23" t="s">
        <v>54</v>
      </c>
      <c r="E72" s="24"/>
      <c r="F72" s="24"/>
      <c r="G72" s="24">
        <f t="shared" ref="G72:G135" si="2">+E72+F72</f>
        <v>0</v>
      </c>
      <c r="H72" s="24"/>
      <c r="I72" s="24">
        <f t="shared" ref="I72:I135" si="3">G72-H72</f>
        <v>0</v>
      </c>
    </row>
    <row r="73" spans="2:9" ht="14.25">
      <c r="B73" s="22"/>
      <c r="C73" s="22"/>
      <c r="D73" s="23" t="s">
        <v>28</v>
      </c>
      <c r="E73" s="24"/>
      <c r="F73" s="24"/>
      <c r="G73" s="24">
        <f t="shared" si="2"/>
        <v>0</v>
      </c>
      <c r="H73" s="24"/>
      <c r="I73" s="24">
        <f t="shared" si="3"/>
        <v>0</v>
      </c>
    </row>
    <row r="74" spans="2:9" ht="14.25">
      <c r="B74" s="22"/>
      <c r="C74" s="22"/>
      <c r="D74" s="23" t="s">
        <v>59</v>
      </c>
      <c r="E74" s="24"/>
      <c r="F74" s="24"/>
      <c r="G74" s="24">
        <f t="shared" si="2"/>
        <v>0</v>
      </c>
      <c r="H74" s="24"/>
      <c r="I74" s="24">
        <f t="shared" si="3"/>
        <v>0</v>
      </c>
    </row>
    <row r="75" spans="2:9" ht="14.25">
      <c r="B75" s="22"/>
      <c r="C75" s="22"/>
      <c r="D75" s="23" t="s">
        <v>43</v>
      </c>
      <c r="E75" s="24">
        <f>+E76+E77+E78+E79+E80</f>
        <v>0</v>
      </c>
      <c r="F75" s="24">
        <f>+F76+F77+F78+F79+F80</f>
        <v>0</v>
      </c>
      <c r="G75" s="24">
        <f t="shared" si="2"/>
        <v>0</v>
      </c>
      <c r="H75" s="24">
        <f>+H76+H77+H78+H79+H80</f>
        <v>0</v>
      </c>
      <c r="I75" s="24">
        <f t="shared" si="3"/>
        <v>0</v>
      </c>
    </row>
    <row r="76" spans="2:9" ht="14.25">
      <c r="B76" s="22"/>
      <c r="C76" s="22"/>
      <c r="D76" s="23" t="s">
        <v>44</v>
      </c>
      <c r="E76" s="24"/>
      <c r="F76" s="24"/>
      <c r="G76" s="24">
        <f t="shared" si="2"/>
        <v>0</v>
      </c>
      <c r="H76" s="24"/>
      <c r="I76" s="24">
        <f t="shared" si="3"/>
        <v>0</v>
      </c>
    </row>
    <row r="77" spans="2:9" ht="14.25">
      <c r="B77" s="22"/>
      <c r="C77" s="22"/>
      <c r="D77" s="23" t="s">
        <v>45</v>
      </c>
      <c r="E77" s="24"/>
      <c r="F77" s="24"/>
      <c r="G77" s="24">
        <f t="shared" si="2"/>
        <v>0</v>
      </c>
      <c r="H77" s="24"/>
      <c r="I77" s="24">
        <f t="shared" si="3"/>
        <v>0</v>
      </c>
    </row>
    <row r="78" spans="2:9" ht="14.25">
      <c r="B78" s="22"/>
      <c r="C78" s="22"/>
      <c r="D78" s="23" t="s">
        <v>48</v>
      </c>
      <c r="E78" s="24"/>
      <c r="F78" s="24"/>
      <c r="G78" s="24">
        <f t="shared" si="2"/>
        <v>0</v>
      </c>
      <c r="H78" s="24"/>
      <c r="I78" s="24">
        <f t="shared" si="3"/>
        <v>0</v>
      </c>
    </row>
    <row r="79" spans="2:9" ht="14.25">
      <c r="B79" s="22"/>
      <c r="C79" s="22"/>
      <c r="D79" s="23" t="s">
        <v>49</v>
      </c>
      <c r="E79" s="24"/>
      <c r="F79" s="24"/>
      <c r="G79" s="24">
        <f t="shared" si="2"/>
        <v>0</v>
      </c>
      <c r="H79" s="24"/>
      <c r="I79" s="24">
        <f t="shared" si="3"/>
        <v>0</v>
      </c>
    </row>
    <row r="80" spans="2:9" ht="14.25">
      <c r="B80" s="22"/>
      <c r="C80" s="22"/>
      <c r="D80" s="23" t="s">
        <v>50</v>
      </c>
      <c r="E80" s="24"/>
      <c r="F80" s="24"/>
      <c r="G80" s="24">
        <f t="shared" si="2"/>
        <v>0</v>
      </c>
      <c r="H80" s="24"/>
      <c r="I80" s="24">
        <f t="shared" si="3"/>
        <v>0</v>
      </c>
    </row>
    <row r="81" spans="2:9" ht="14.25">
      <c r="B81" s="22"/>
      <c r="C81" s="22"/>
      <c r="D81" s="23" t="s">
        <v>60</v>
      </c>
      <c r="E81" s="24">
        <f>+E82+E85+E88+E91+E94+E95+E99+E100</f>
        <v>0</v>
      </c>
      <c r="F81" s="24">
        <f>+F82+F85+F88+F91+F94+F95+F99+F100</f>
        <v>0</v>
      </c>
      <c r="G81" s="24">
        <f t="shared" si="2"/>
        <v>0</v>
      </c>
      <c r="H81" s="24">
        <f>+H82+H85+H88+H91+H94+H95+H99+H100</f>
        <v>0</v>
      </c>
      <c r="I81" s="24">
        <f t="shared" si="3"/>
        <v>0</v>
      </c>
    </row>
    <row r="82" spans="2:9" ht="14.25">
      <c r="B82" s="22"/>
      <c r="C82" s="22"/>
      <c r="D82" s="23" t="s">
        <v>61</v>
      </c>
      <c r="E82" s="24">
        <f>+E83+E84</f>
        <v>0</v>
      </c>
      <c r="F82" s="24">
        <f>+F83+F84</f>
        <v>0</v>
      </c>
      <c r="G82" s="24">
        <f t="shared" si="2"/>
        <v>0</v>
      </c>
      <c r="H82" s="24">
        <f>+H83+H84</f>
        <v>0</v>
      </c>
      <c r="I82" s="24">
        <f t="shared" si="3"/>
        <v>0</v>
      </c>
    </row>
    <row r="83" spans="2:9" ht="14.25">
      <c r="B83" s="22"/>
      <c r="C83" s="22"/>
      <c r="D83" s="23" t="s">
        <v>62</v>
      </c>
      <c r="E83" s="24"/>
      <c r="F83" s="24"/>
      <c r="G83" s="24">
        <f t="shared" si="2"/>
        <v>0</v>
      </c>
      <c r="H83" s="24"/>
      <c r="I83" s="24">
        <f t="shared" si="3"/>
        <v>0</v>
      </c>
    </row>
    <row r="84" spans="2:9" ht="14.25">
      <c r="B84" s="22"/>
      <c r="C84" s="22"/>
      <c r="D84" s="23" t="s">
        <v>63</v>
      </c>
      <c r="E84" s="24"/>
      <c r="F84" s="24"/>
      <c r="G84" s="24">
        <f t="shared" si="2"/>
        <v>0</v>
      </c>
      <c r="H84" s="24"/>
      <c r="I84" s="24">
        <f t="shared" si="3"/>
        <v>0</v>
      </c>
    </row>
    <row r="85" spans="2:9" ht="14.25">
      <c r="B85" s="22"/>
      <c r="C85" s="22"/>
      <c r="D85" s="23" t="s">
        <v>64</v>
      </c>
      <c r="E85" s="24">
        <f>+E86+E87</f>
        <v>0</v>
      </c>
      <c r="F85" s="24">
        <f>+F86+F87</f>
        <v>0</v>
      </c>
      <c r="G85" s="24">
        <f t="shared" si="2"/>
        <v>0</v>
      </c>
      <c r="H85" s="24">
        <f>+H86+H87</f>
        <v>0</v>
      </c>
      <c r="I85" s="24">
        <f t="shared" si="3"/>
        <v>0</v>
      </c>
    </row>
    <row r="86" spans="2:9" ht="14.25">
      <c r="B86" s="22"/>
      <c r="C86" s="22"/>
      <c r="D86" s="23" t="s">
        <v>65</v>
      </c>
      <c r="E86" s="24"/>
      <c r="F86" s="24"/>
      <c r="G86" s="24">
        <f t="shared" si="2"/>
        <v>0</v>
      </c>
      <c r="H86" s="24"/>
      <c r="I86" s="24">
        <f t="shared" si="3"/>
        <v>0</v>
      </c>
    </row>
    <row r="87" spans="2:9" ht="14.25">
      <c r="B87" s="22"/>
      <c r="C87" s="22"/>
      <c r="D87" s="23" t="s">
        <v>63</v>
      </c>
      <c r="E87" s="24"/>
      <c r="F87" s="24"/>
      <c r="G87" s="24">
        <f t="shared" si="2"/>
        <v>0</v>
      </c>
      <c r="H87" s="24"/>
      <c r="I87" s="24">
        <f t="shared" si="3"/>
        <v>0</v>
      </c>
    </row>
    <row r="88" spans="2:9" ht="14.25">
      <c r="B88" s="22"/>
      <c r="C88" s="22"/>
      <c r="D88" s="23" t="s">
        <v>66</v>
      </c>
      <c r="E88" s="24">
        <f>+E89+E90</f>
        <v>0</v>
      </c>
      <c r="F88" s="24">
        <f>+F89+F90</f>
        <v>0</v>
      </c>
      <c r="G88" s="24">
        <f t="shared" si="2"/>
        <v>0</v>
      </c>
      <c r="H88" s="24">
        <f>+H89+H90</f>
        <v>0</v>
      </c>
      <c r="I88" s="24">
        <f t="shared" si="3"/>
        <v>0</v>
      </c>
    </row>
    <row r="89" spans="2:9" ht="14.25">
      <c r="B89" s="22"/>
      <c r="C89" s="22"/>
      <c r="D89" s="23" t="s">
        <v>67</v>
      </c>
      <c r="E89" s="24"/>
      <c r="F89" s="24"/>
      <c r="G89" s="24">
        <f t="shared" si="2"/>
        <v>0</v>
      </c>
      <c r="H89" s="24"/>
      <c r="I89" s="24">
        <f t="shared" si="3"/>
        <v>0</v>
      </c>
    </row>
    <row r="90" spans="2:9" ht="14.25">
      <c r="B90" s="22"/>
      <c r="C90" s="22"/>
      <c r="D90" s="23" t="s">
        <v>63</v>
      </c>
      <c r="E90" s="24"/>
      <c r="F90" s="24"/>
      <c r="G90" s="24">
        <f t="shared" si="2"/>
        <v>0</v>
      </c>
      <c r="H90" s="24"/>
      <c r="I90" s="24">
        <f t="shared" si="3"/>
        <v>0</v>
      </c>
    </row>
    <row r="91" spans="2:9" ht="14.25">
      <c r="B91" s="22"/>
      <c r="C91" s="22"/>
      <c r="D91" s="23" t="s">
        <v>68</v>
      </c>
      <c r="E91" s="24">
        <f>+E92+E93</f>
        <v>0</v>
      </c>
      <c r="F91" s="24">
        <f>+F92+F93</f>
        <v>0</v>
      </c>
      <c r="G91" s="24">
        <f t="shared" si="2"/>
        <v>0</v>
      </c>
      <c r="H91" s="24">
        <f>+H92+H93</f>
        <v>0</v>
      </c>
      <c r="I91" s="24">
        <f t="shared" si="3"/>
        <v>0</v>
      </c>
    </row>
    <row r="92" spans="2:9" ht="14.25">
      <c r="B92" s="22"/>
      <c r="C92" s="22"/>
      <c r="D92" s="23" t="s">
        <v>69</v>
      </c>
      <c r="E92" s="24"/>
      <c r="F92" s="24"/>
      <c r="G92" s="24">
        <f t="shared" si="2"/>
        <v>0</v>
      </c>
      <c r="H92" s="24"/>
      <c r="I92" s="24">
        <f t="shared" si="3"/>
        <v>0</v>
      </c>
    </row>
    <row r="93" spans="2:9" ht="14.25">
      <c r="B93" s="22"/>
      <c r="C93" s="22"/>
      <c r="D93" s="23" t="s">
        <v>63</v>
      </c>
      <c r="E93" s="24"/>
      <c r="F93" s="24"/>
      <c r="G93" s="24">
        <f t="shared" si="2"/>
        <v>0</v>
      </c>
      <c r="H93" s="24"/>
      <c r="I93" s="24">
        <f t="shared" si="3"/>
        <v>0</v>
      </c>
    </row>
    <row r="94" spans="2:9" ht="14.25">
      <c r="B94" s="22"/>
      <c r="C94" s="22"/>
      <c r="D94" s="23" t="s">
        <v>70</v>
      </c>
      <c r="E94" s="24"/>
      <c r="F94" s="24"/>
      <c r="G94" s="24">
        <f t="shared" si="2"/>
        <v>0</v>
      </c>
      <c r="H94" s="24"/>
      <c r="I94" s="24">
        <f t="shared" si="3"/>
        <v>0</v>
      </c>
    </row>
    <row r="95" spans="2:9" ht="14.25">
      <c r="B95" s="22"/>
      <c r="C95" s="22"/>
      <c r="D95" s="23" t="s">
        <v>31</v>
      </c>
      <c r="E95" s="24">
        <f>+E96+E97+E98</f>
        <v>0</v>
      </c>
      <c r="F95" s="24">
        <f>+F96+F97+F98</f>
        <v>0</v>
      </c>
      <c r="G95" s="24">
        <f t="shared" si="2"/>
        <v>0</v>
      </c>
      <c r="H95" s="24">
        <f>+H96+H97+H98</f>
        <v>0</v>
      </c>
      <c r="I95" s="24">
        <f t="shared" si="3"/>
        <v>0</v>
      </c>
    </row>
    <row r="96" spans="2:9" ht="14.25">
      <c r="B96" s="22"/>
      <c r="C96" s="22"/>
      <c r="D96" s="23" t="s">
        <v>71</v>
      </c>
      <c r="E96" s="24"/>
      <c r="F96" s="24"/>
      <c r="G96" s="24">
        <f t="shared" si="2"/>
        <v>0</v>
      </c>
      <c r="H96" s="24"/>
      <c r="I96" s="24">
        <f t="shared" si="3"/>
        <v>0</v>
      </c>
    </row>
    <row r="97" spans="2:9" ht="14.25">
      <c r="B97" s="22"/>
      <c r="C97" s="22"/>
      <c r="D97" s="23" t="s">
        <v>72</v>
      </c>
      <c r="E97" s="24"/>
      <c r="F97" s="24"/>
      <c r="G97" s="24">
        <f t="shared" si="2"/>
        <v>0</v>
      </c>
      <c r="H97" s="24"/>
      <c r="I97" s="24">
        <f t="shared" si="3"/>
        <v>0</v>
      </c>
    </row>
    <row r="98" spans="2:9" ht="14.25">
      <c r="B98" s="22"/>
      <c r="C98" s="22"/>
      <c r="D98" s="23" t="s">
        <v>42</v>
      </c>
      <c r="E98" s="24"/>
      <c r="F98" s="24"/>
      <c r="G98" s="24">
        <f t="shared" si="2"/>
        <v>0</v>
      </c>
      <c r="H98" s="24"/>
      <c r="I98" s="24">
        <f t="shared" si="3"/>
        <v>0</v>
      </c>
    </row>
    <row r="99" spans="2:9" ht="14.25">
      <c r="B99" s="22"/>
      <c r="C99" s="22"/>
      <c r="D99" s="23" t="s">
        <v>59</v>
      </c>
      <c r="E99" s="24"/>
      <c r="F99" s="24"/>
      <c r="G99" s="24">
        <f t="shared" si="2"/>
        <v>0</v>
      </c>
      <c r="H99" s="24"/>
      <c r="I99" s="24">
        <f t="shared" si="3"/>
        <v>0</v>
      </c>
    </row>
    <row r="100" spans="2:9" ht="14.25">
      <c r="B100" s="22"/>
      <c r="C100" s="22"/>
      <c r="D100" s="23" t="s">
        <v>43</v>
      </c>
      <c r="E100" s="24">
        <f>+E101+E102+E103+E104+E105</f>
        <v>0</v>
      </c>
      <c r="F100" s="24">
        <f>+F101+F102+F103+F104+F105</f>
        <v>0</v>
      </c>
      <c r="G100" s="24">
        <f t="shared" si="2"/>
        <v>0</v>
      </c>
      <c r="H100" s="24">
        <f>+H101+H102+H103+H104+H105</f>
        <v>0</v>
      </c>
      <c r="I100" s="24">
        <f t="shared" si="3"/>
        <v>0</v>
      </c>
    </row>
    <row r="101" spans="2:9" ht="14.25">
      <c r="B101" s="22"/>
      <c r="C101" s="22"/>
      <c r="D101" s="23" t="s">
        <v>44</v>
      </c>
      <c r="E101" s="24"/>
      <c r="F101" s="24"/>
      <c r="G101" s="24">
        <f t="shared" si="2"/>
        <v>0</v>
      </c>
      <c r="H101" s="24"/>
      <c r="I101" s="24">
        <f t="shared" si="3"/>
        <v>0</v>
      </c>
    </row>
    <row r="102" spans="2:9" ht="14.25">
      <c r="B102" s="22"/>
      <c r="C102" s="22"/>
      <c r="D102" s="23" t="s">
        <v>45</v>
      </c>
      <c r="E102" s="24"/>
      <c r="F102" s="24"/>
      <c r="G102" s="24">
        <f t="shared" si="2"/>
        <v>0</v>
      </c>
      <c r="H102" s="24"/>
      <c r="I102" s="24">
        <f t="shared" si="3"/>
        <v>0</v>
      </c>
    </row>
    <row r="103" spans="2:9" ht="14.25">
      <c r="B103" s="22"/>
      <c r="C103" s="22"/>
      <c r="D103" s="23" t="s">
        <v>48</v>
      </c>
      <c r="E103" s="24"/>
      <c r="F103" s="24"/>
      <c r="G103" s="24">
        <f t="shared" si="2"/>
        <v>0</v>
      </c>
      <c r="H103" s="24"/>
      <c r="I103" s="24">
        <f t="shared" si="3"/>
        <v>0</v>
      </c>
    </row>
    <row r="104" spans="2:9" ht="14.25">
      <c r="B104" s="22"/>
      <c r="C104" s="22"/>
      <c r="D104" s="23" t="s">
        <v>49</v>
      </c>
      <c r="E104" s="24"/>
      <c r="F104" s="24"/>
      <c r="G104" s="24">
        <f t="shared" si="2"/>
        <v>0</v>
      </c>
      <c r="H104" s="24"/>
      <c r="I104" s="24">
        <f t="shared" si="3"/>
        <v>0</v>
      </c>
    </row>
    <row r="105" spans="2:9" ht="14.25">
      <c r="B105" s="22"/>
      <c r="C105" s="22"/>
      <c r="D105" s="23" t="s">
        <v>50</v>
      </c>
      <c r="E105" s="24"/>
      <c r="F105" s="24"/>
      <c r="G105" s="24">
        <f t="shared" si="2"/>
        <v>0</v>
      </c>
      <c r="H105" s="24"/>
      <c r="I105" s="24">
        <f t="shared" si="3"/>
        <v>0</v>
      </c>
    </row>
    <row r="106" spans="2:9" ht="14.25">
      <c r="B106" s="22"/>
      <c r="C106" s="22"/>
      <c r="D106" s="23" t="s">
        <v>73</v>
      </c>
      <c r="E106" s="24"/>
      <c r="F106" s="24"/>
      <c r="G106" s="24">
        <f t="shared" si="2"/>
        <v>0</v>
      </c>
      <c r="H106" s="24"/>
      <c r="I106" s="24">
        <f t="shared" si="3"/>
        <v>0</v>
      </c>
    </row>
    <row r="107" spans="2:9" ht="14.25">
      <c r="B107" s="22"/>
      <c r="C107" s="22"/>
      <c r="D107" s="23" t="s">
        <v>74</v>
      </c>
      <c r="E107" s="24"/>
      <c r="F107" s="24"/>
      <c r="G107" s="24">
        <f t="shared" si="2"/>
        <v>0</v>
      </c>
      <c r="H107" s="24"/>
      <c r="I107" s="24">
        <f t="shared" si="3"/>
        <v>0</v>
      </c>
    </row>
    <row r="108" spans="2:9" ht="14.25">
      <c r="B108" s="22"/>
      <c r="C108" s="22"/>
      <c r="D108" s="23" t="s">
        <v>75</v>
      </c>
      <c r="E108" s="24">
        <f>+E109+E110+E119+E124+E125+E129+E130+E136</f>
        <v>90162939</v>
      </c>
      <c r="F108" s="24">
        <f>+F109+F110+F119+F124+F125+F129+F130+F136</f>
        <v>0</v>
      </c>
      <c r="G108" s="24">
        <f t="shared" si="2"/>
        <v>90162939</v>
      </c>
      <c r="H108" s="24">
        <f>+H109+H110+H119+H124+H125+H129+H130+H136</f>
        <v>0</v>
      </c>
      <c r="I108" s="24">
        <f t="shared" si="3"/>
        <v>90162939</v>
      </c>
    </row>
    <row r="109" spans="2:9" ht="14.25">
      <c r="B109" s="22"/>
      <c r="C109" s="22"/>
      <c r="D109" s="23" t="s">
        <v>76</v>
      </c>
      <c r="E109" s="24"/>
      <c r="F109" s="24"/>
      <c r="G109" s="24">
        <f t="shared" si="2"/>
        <v>0</v>
      </c>
      <c r="H109" s="24"/>
      <c r="I109" s="24">
        <f t="shared" si="3"/>
        <v>0</v>
      </c>
    </row>
    <row r="110" spans="2:9" ht="14.25">
      <c r="B110" s="22"/>
      <c r="C110" s="22"/>
      <c r="D110" s="23" t="s">
        <v>77</v>
      </c>
      <c r="E110" s="24">
        <f>+E111+E112+E113+E114+E115+E116+E117+E118</f>
        <v>72884653</v>
      </c>
      <c r="F110" s="24">
        <f>+F111+F112+F113+F114+F115+F116+F117+F118</f>
        <v>0</v>
      </c>
      <c r="G110" s="24">
        <f t="shared" si="2"/>
        <v>72884653</v>
      </c>
      <c r="H110" s="24">
        <f>+H111+H112+H113+H114+H115+H116+H117+H118</f>
        <v>0</v>
      </c>
      <c r="I110" s="24">
        <f t="shared" si="3"/>
        <v>72884653</v>
      </c>
    </row>
    <row r="111" spans="2:9" ht="14.25">
      <c r="B111" s="22"/>
      <c r="C111" s="22"/>
      <c r="D111" s="23" t="s">
        <v>78</v>
      </c>
      <c r="E111" s="24"/>
      <c r="F111" s="24"/>
      <c r="G111" s="24">
        <f t="shared" si="2"/>
        <v>0</v>
      </c>
      <c r="H111" s="24"/>
      <c r="I111" s="24">
        <f t="shared" si="3"/>
        <v>0</v>
      </c>
    </row>
    <row r="112" spans="2:9" ht="14.25">
      <c r="B112" s="22"/>
      <c r="C112" s="22"/>
      <c r="D112" s="23" t="s">
        <v>79</v>
      </c>
      <c r="E112" s="24"/>
      <c r="F112" s="24"/>
      <c r="G112" s="24">
        <f t="shared" si="2"/>
        <v>0</v>
      </c>
      <c r="H112" s="24"/>
      <c r="I112" s="24">
        <f t="shared" si="3"/>
        <v>0</v>
      </c>
    </row>
    <row r="113" spans="2:9" ht="14.25">
      <c r="B113" s="22"/>
      <c r="C113" s="22"/>
      <c r="D113" s="23" t="s">
        <v>80</v>
      </c>
      <c r="E113" s="24">
        <v>72198315</v>
      </c>
      <c r="F113" s="24"/>
      <c r="G113" s="24">
        <f t="shared" si="2"/>
        <v>72198315</v>
      </c>
      <c r="H113" s="24"/>
      <c r="I113" s="24">
        <f t="shared" si="3"/>
        <v>72198315</v>
      </c>
    </row>
    <row r="114" spans="2:9" ht="14.25">
      <c r="B114" s="22"/>
      <c r="C114" s="22"/>
      <c r="D114" s="23" t="s">
        <v>81</v>
      </c>
      <c r="E114" s="24"/>
      <c r="F114" s="24"/>
      <c r="G114" s="24">
        <f t="shared" si="2"/>
        <v>0</v>
      </c>
      <c r="H114" s="24"/>
      <c r="I114" s="24">
        <f t="shared" si="3"/>
        <v>0</v>
      </c>
    </row>
    <row r="115" spans="2:9" ht="14.25">
      <c r="B115" s="22"/>
      <c r="C115" s="22"/>
      <c r="D115" s="23" t="s">
        <v>82</v>
      </c>
      <c r="E115" s="24"/>
      <c r="F115" s="24"/>
      <c r="G115" s="24">
        <f t="shared" si="2"/>
        <v>0</v>
      </c>
      <c r="H115" s="24"/>
      <c r="I115" s="24">
        <f t="shared" si="3"/>
        <v>0</v>
      </c>
    </row>
    <row r="116" spans="2:9" ht="14.25">
      <c r="B116" s="22"/>
      <c r="C116" s="22"/>
      <c r="D116" s="23" t="s">
        <v>83</v>
      </c>
      <c r="E116" s="24"/>
      <c r="F116" s="24"/>
      <c r="G116" s="24">
        <f t="shared" si="2"/>
        <v>0</v>
      </c>
      <c r="H116" s="24"/>
      <c r="I116" s="24">
        <f t="shared" si="3"/>
        <v>0</v>
      </c>
    </row>
    <row r="117" spans="2:9" ht="14.25">
      <c r="B117" s="22"/>
      <c r="C117" s="22"/>
      <c r="D117" s="23" t="s">
        <v>84</v>
      </c>
      <c r="E117" s="24">
        <v>686338</v>
      </c>
      <c r="F117" s="24"/>
      <c r="G117" s="24">
        <f t="shared" si="2"/>
        <v>686338</v>
      </c>
      <c r="H117" s="24"/>
      <c r="I117" s="24">
        <f t="shared" si="3"/>
        <v>686338</v>
      </c>
    </row>
    <row r="118" spans="2:9" ht="14.25">
      <c r="B118" s="22"/>
      <c r="C118" s="22"/>
      <c r="D118" s="23" t="s">
        <v>85</v>
      </c>
      <c r="E118" s="24"/>
      <c r="F118" s="24"/>
      <c r="G118" s="24">
        <f t="shared" si="2"/>
        <v>0</v>
      </c>
      <c r="H118" s="24"/>
      <c r="I118" s="24">
        <f t="shared" si="3"/>
        <v>0</v>
      </c>
    </row>
    <row r="119" spans="2:9" ht="14.25">
      <c r="B119" s="22"/>
      <c r="C119" s="22"/>
      <c r="D119" s="23" t="s">
        <v>86</v>
      </c>
      <c r="E119" s="24">
        <f>+E120+E121+E122+E123</f>
        <v>0</v>
      </c>
      <c r="F119" s="24">
        <f>+F120+F121+F122+F123</f>
        <v>0</v>
      </c>
      <c r="G119" s="24">
        <f t="shared" si="2"/>
        <v>0</v>
      </c>
      <c r="H119" s="24">
        <f>+H120+H121+H122+H123</f>
        <v>0</v>
      </c>
      <c r="I119" s="24">
        <f t="shared" si="3"/>
        <v>0</v>
      </c>
    </row>
    <row r="120" spans="2:9" ht="14.25">
      <c r="B120" s="22"/>
      <c r="C120" s="22"/>
      <c r="D120" s="23" t="s">
        <v>87</v>
      </c>
      <c r="E120" s="24"/>
      <c r="F120" s="24"/>
      <c r="G120" s="24">
        <f t="shared" si="2"/>
        <v>0</v>
      </c>
      <c r="H120" s="24"/>
      <c r="I120" s="24">
        <f t="shared" si="3"/>
        <v>0</v>
      </c>
    </row>
    <row r="121" spans="2:9" ht="14.25">
      <c r="B121" s="22"/>
      <c r="C121" s="22"/>
      <c r="D121" s="23" t="s">
        <v>88</v>
      </c>
      <c r="E121" s="24"/>
      <c r="F121" s="24"/>
      <c r="G121" s="24">
        <f t="shared" si="2"/>
        <v>0</v>
      </c>
      <c r="H121" s="24"/>
      <c r="I121" s="24">
        <f t="shared" si="3"/>
        <v>0</v>
      </c>
    </row>
    <row r="122" spans="2:9" ht="14.25">
      <c r="B122" s="22"/>
      <c r="C122" s="22"/>
      <c r="D122" s="23" t="s">
        <v>89</v>
      </c>
      <c r="E122" s="24"/>
      <c r="F122" s="24"/>
      <c r="G122" s="24">
        <f t="shared" si="2"/>
        <v>0</v>
      </c>
      <c r="H122" s="24"/>
      <c r="I122" s="24">
        <f t="shared" si="3"/>
        <v>0</v>
      </c>
    </row>
    <row r="123" spans="2:9" ht="14.25">
      <c r="B123" s="22"/>
      <c r="C123" s="22"/>
      <c r="D123" s="23" t="s">
        <v>90</v>
      </c>
      <c r="E123" s="24"/>
      <c r="F123" s="24"/>
      <c r="G123" s="24">
        <f t="shared" si="2"/>
        <v>0</v>
      </c>
      <c r="H123" s="24"/>
      <c r="I123" s="24">
        <f t="shared" si="3"/>
        <v>0</v>
      </c>
    </row>
    <row r="124" spans="2:9" ht="14.25">
      <c r="B124" s="22"/>
      <c r="C124" s="22"/>
      <c r="D124" s="23" t="s">
        <v>91</v>
      </c>
      <c r="E124" s="24">
        <v>1850686</v>
      </c>
      <c r="F124" s="24"/>
      <c r="G124" s="24">
        <f t="shared" si="2"/>
        <v>1850686</v>
      </c>
      <c r="H124" s="24"/>
      <c r="I124" s="24">
        <f t="shared" si="3"/>
        <v>1850686</v>
      </c>
    </row>
    <row r="125" spans="2:9" ht="14.25">
      <c r="B125" s="22"/>
      <c r="C125" s="22"/>
      <c r="D125" s="23" t="s">
        <v>92</v>
      </c>
      <c r="E125" s="24">
        <f>+E126+E127+E128</f>
        <v>0</v>
      </c>
      <c r="F125" s="24">
        <f>+F126+F127+F128</f>
        <v>0</v>
      </c>
      <c r="G125" s="24">
        <f t="shared" si="2"/>
        <v>0</v>
      </c>
      <c r="H125" s="24">
        <f>+H126+H127+H128</f>
        <v>0</v>
      </c>
      <c r="I125" s="24">
        <f t="shared" si="3"/>
        <v>0</v>
      </c>
    </row>
    <row r="126" spans="2:9" ht="14.25">
      <c r="B126" s="22"/>
      <c r="C126" s="22"/>
      <c r="D126" s="23" t="s">
        <v>93</v>
      </c>
      <c r="E126" s="24"/>
      <c r="F126" s="24"/>
      <c r="G126" s="24">
        <f t="shared" si="2"/>
        <v>0</v>
      </c>
      <c r="H126" s="24"/>
      <c r="I126" s="24">
        <f t="shared" si="3"/>
        <v>0</v>
      </c>
    </row>
    <row r="127" spans="2:9" ht="14.25">
      <c r="B127" s="22"/>
      <c r="C127" s="22"/>
      <c r="D127" s="23" t="s">
        <v>94</v>
      </c>
      <c r="E127" s="24"/>
      <c r="F127" s="24"/>
      <c r="G127" s="24">
        <f t="shared" si="2"/>
        <v>0</v>
      </c>
      <c r="H127" s="24"/>
      <c r="I127" s="24">
        <f t="shared" si="3"/>
        <v>0</v>
      </c>
    </row>
    <row r="128" spans="2:9" ht="14.25">
      <c r="B128" s="22"/>
      <c r="C128" s="22"/>
      <c r="D128" s="23" t="s">
        <v>95</v>
      </c>
      <c r="E128" s="24"/>
      <c r="F128" s="24"/>
      <c r="G128" s="24">
        <f t="shared" si="2"/>
        <v>0</v>
      </c>
      <c r="H128" s="24"/>
      <c r="I128" s="24">
        <f t="shared" si="3"/>
        <v>0</v>
      </c>
    </row>
    <row r="129" spans="2:9" ht="14.25">
      <c r="B129" s="22"/>
      <c r="C129" s="22"/>
      <c r="D129" s="23" t="s">
        <v>96</v>
      </c>
      <c r="E129" s="24"/>
      <c r="F129" s="24"/>
      <c r="G129" s="24">
        <f t="shared" si="2"/>
        <v>0</v>
      </c>
      <c r="H129" s="24"/>
      <c r="I129" s="24">
        <f t="shared" si="3"/>
        <v>0</v>
      </c>
    </row>
    <row r="130" spans="2:9" ht="14.25">
      <c r="B130" s="22"/>
      <c r="C130" s="22"/>
      <c r="D130" s="23" t="s">
        <v>43</v>
      </c>
      <c r="E130" s="24">
        <f>+E131+E132+E133+E134+E135</f>
        <v>15427600</v>
      </c>
      <c r="F130" s="24">
        <f>+F131+F132+F133+F134+F135</f>
        <v>0</v>
      </c>
      <c r="G130" s="24">
        <f t="shared" si="2"/>
        <v>15427600</v>
      </c>
      <c r="H130" s="24">
        <f>+H131+H132+H133+H134+H135</f>
        <v>0</v>
      </c>
      <c r="I130" s="24">
        <f t="shared" si="3"/>
        <v>15427600</v>
      </c>
    </row>
    <row r="131" spans="2:9" ht="14.25">
      <c r="B131" s="22"/>
      <c r="C131" s="22"/>
      <c r="D131" s="23" t="s">
        <v>44</v>
      </c>
      <c r="E131" s="24">
        <v>15427600</v>
      </c>
      <c r="F131" s="24"/>
      <c r="G131" s="24">
        <f t="shared" si="2"/>
        <v>15427600</v>
      </c>
      <c r="H131" s="24"/>
      <c r="I131" s="24">
        <f t="shared" si="3"/>
        <v>15427600</v>
      </c>
    </row>
    <row r="132" spans="2:9" ht="14.25">
      <c r="B132" s="22"/>
      <c r="C132" s="22"/>
      <c r="D132" s="23" t="s">
        <v>45</v>
      </c>
      <c r="E132" s="24"/>
      <c r="F132" s="24"/>
      <c r="G132" s="24">
        <f t="shared" si="2"/>
        <v>0</v>
      </c>
      <c r="H132" s="24"/>
      <c r="I132" s="24">
        <f t="shared" si="3"/>
        <v>0</v>
      </c>
    </row>
    <row r="133" spans="2:9" ht="14.25">
      <c r="B133" s="22"/>
      <c r="C133" s="22"/>
      <c r="D133" s="23" t="s">
        <v>48</v>
      </c>
      <c r="E133" s="24"/>
      <c r="F133" s="24"/>
      <c r="G133" s="24">
        <f t="shared" si="2"/>
        <v>0</v>
      </c>
      <c r="H133" s="24"/>
      <c r="I133" s="24">
        <f t="shared" si="3"/>
        <v>0</v>
      </c>
    </row>
    <row r="134" spans="2:9" ht="14.25">
      <c r="B134" s="22"/>
      <c r="C134" s="22"/>
      <c r="D134" s="23" t="s">
        <v>49</v>
      </c>
      <c r="E134" s="24"/>
      <c r="F134" s="24"/>
      <c r="G134" s="24">
        <f t="shared" si="2"/>
        <v>0</v>
      </c>
      <c r="H134" s="24"/>
      <c r="I134" s="24">
        <f t="shared" si="3"/>
        <v>0</v>
      </c>
    </row>
    <row r="135" spans="2:9" ht="14.25">
      <c r="B135" s="22"/>
      <c r="C135" s="22"/>
      <c r="D135" s="23" t="s">
        <v>50</v>
      </c>
      <c r="E135" s="24"/>
      <c r="F135" s="24"/>
      <c r="G135" s="24">
        <f t="shared" si="2"/>
        <v>0</v>
      </c>
      <c r="H135" s="24"/>
      <c r="I135" s="24">
        <f t="shared" si="3"/>
        <v>0</v>
      </c>
    </row>
    <row r="136" spans="2:9" ht="14.25">
      <c r="B136" s="22"/>
      <c r="C136" s="22"/>
      <c r="D136" s="23" t="s">
        <v>51</v>
      </c>
      <c r="E136" s="24"/>
      <c r="F136" s="24"/>
      <c r="G136" s="24">
        <f t="shared" ref="G136:G199" si="4">+E136+F136</f>
        <v>0</v>
      </c>
      <c r="H136" s="24"/>
      <c r="I136" s="24">
        <f t="shared" ref="I136:I199" si="5">G136-H136</f>
        <v>0</v>
      </c>
    </row>
    <row r="137" spans="2:9" ht="14.25">
      <c r="B137" s="22"/>
      <c r="C137" s="22"/>
      <c r="D137" s="23" t="s">
        <v>97</v>
      </c>
      <c r="E137" s="24">
        <f>+E138+E141+E142+E143</f>
        <v>0</v>
      </c>
      <c r="F137" s="24">
        <f>+F138+F141+F142+F143</f>
        <v>0</v>
      </c>
      <c r="G137" s="24">
        <f t="shared" si="4"/>
        <v>0</v>
      </c>
      <c r="H137" s="24">
        <f>+H138+H141+H142+H143</f>
        <v>0</v>
      </c>
      <c r="I137" s="24">
        <f t="shared" si="5"/>
        <v>0</v>
      </c>
    </row>
    <row r="138" spans="2:9" ht="14.25">
      <c r="B138" s="22"/>
      <c r="C138" s="22"/>
      <c r="D138" s="23" t="s">
        <v>58</v>
      </c>
      <c r="E138" s="24">
        <f>+E139+E140</f>
        <v>0</v>
      </c>
      <c r="F138" s="24">
        <f>+F139+F140</f>
        <v>0</v>
      </c>
      <c r="G138" s="24">
        <f t="shared" si="4"/>
        <v>0</v>
      </c>
      <c r="H138" s="24">
        <f>+H139+H140</f>
        <v>0</v>
      </c>
      <c r="I138" s="24">
        <f t="shared" si="5"/>
        <v>0</v>
      </c>
    </row>
    <row r="139" spans="2:9" ht="14.25">
      <c r="B139" s="22"/>
      <c r="C139" s="22"/>
      <c r="D139" s="23" t="s">
        <v>54</v>
      </c>
      <c r="E139" s="24"/>
      <c r="F139" s="24"/>
      <c r="G139" s="24">
        <f t="shared" si="4"/>
        <v>0</v>
      </c>
      <c r="H139" s="24"/>
      <c r="I139" s="24">
        <f t="shared" si="5"/>
        <v>0</v>
      </c>
    </row>
    <row r="140" spans="2:9" ht="14.25">
      <c r="B140" s="22"/>
      <c r="C140" s="22"/>
      <c r="D140" s="23" t="s">
        <v>28</v>
      </c>
      <c r="E140" s="24"/>
      <c r="F140" s="24"/>
      <c r="G140" s="24">
        <f t="shared" si="4"/>
        <v>0</v>
      </c>
      <c r="H140" s="24"/>
      <c r="I140" s="24">
        <f t="shared" si="5"/>
        <v>0</v>
      </c>
    </row>
    <row r="141" spans="2:9" ht="14.25">
      <c r="B141" s="22"/>
      <c r="C141" s="22"/>
      <c r="D141" s="23" t="s">
        <v>98</v>
      </c>
      <c r="E141" s="24"/>
      <c r="F141" s="24"/>
      <c r="G141" s="24">
        <f t="shared" si="4"/>
        <v>0</v>
      </c>
      <c r="H141" s="24"/>
      <c r="I141" s="24">
        <f t="shared" si="5"/>
        <v>0</v>
      </c>
    </row>
    <row r="142" spans="2:9" ht="14.25">
      <c r="B142" s="22"/>
      <c r="C142" s="22"/>
      <c r="D142" s="23" t="s">
        <v>91</v>
      </c>
      <c r="E142" s="24"/>
      <c r="F142" s="24"/>
      <c r="G142" s="24">
        <f t="shared" si="4"/>
        <v>0</v>
      </c>
      <c r="H142" s="24"/>
      <c r="I142" s="24">
        <f t="shared" si="5"/>
        <v>0</v>
      </c>
    </row>
    <row r="143" spans="2:9" ht="14.25">
      <c r="B143" s="22"/>
      <c r="C143" s="22"/>
      <c r="D143" s="23" t="s">
        <v>43</v>
      </c>
      <c r="E143" s="24">
        <f>+E144+E145+E146+E147+E148</f>
        <v>0</v>
      </c>
      <c r="F143" s="24">
        <f>+F144+F145+F146+F147+F148</f>
        <v>0</v>
      </c>
      <c r="G143" s="24">
        <f t="shared" si="4"/>
        <v>0</v>
      </c>
      <c r="H143" s="24">
        <f>+H144+H145+H146+H147+H148</f>
        <v>0</v>
      </c>
      <c r="I143" s="24">
        <f t="shared" si="5"/>
        <v>0</v>
      </c>
    </row>
    <row r="144" spans="2:9" ht="14.25">
      <c r="B144" s="22"/>
      <c r="C144" s="22"/>
      <c r="D144" s="23" t="s">
        <v>44</v>
      </c>
      <c r="E144" s="24"/>
      <c r="F144" s="24"/>
      <c r="G144" s="24">
        <f t="shared" si="4"/>
        <v>0</v>
      </c>
      <c r="H144" s="24"/>
      <c r="I144" s="24">
        <f t="shared" si="5"/>
        <v>0</v>
      </c>
    </row>
    <row r="145" spans="2:9" ht="14.25">
      <c r="B145" s="22"/>
      <c r="C145" s="22"/>
      <c r="D145" s="23" t="s">
        <v>45</v>
      </c>
      <c r="E145" s="24"/>
      <c r="F145" s="24"/>
      <c r="G145" s="24">
        <f t="shared" si="4"/>
        <v>0</v>
      </c>
      <c r="H145" s="24"/>
      <c r="I145" s="24">
        <f t="shared" si="5"/>
        <v>0</v>
      </c>
    </row>
    <row r="146" spans="2:9" ht="14.25">
      <c r="B146" s="22"/>
      <c r="C146" s="22"/>
      <c r="D146" s="23" t="s">
        <v>48</v>
      </c>
      <c r="E146" s="24"/>
      <c r="F146" s="24"/>
      <c r="G146" s="24">
        <f t="shared" si="4"/>
        <v>0</v>
      </c>
      <c r="H146" s="24"/>
      <c r="I146" s="24">
        <f t="shared" si="5"/>
        <v>0</v>
      </c>
    </row>
    <row r="147" spans="2:9" ht="14.25">
      <c r="B147" s="22"/>
      <c r="C147" s="22"/>
      <c r="D147" s="23" t="s">
        <v>49</v>
      </c>
      <c r="E147" s="24"/>
      <c r="F147" s="24"/>
      <c r="G147" s="24">
        <f t="shared" si="4"/>
        <v>0</v>
      </c>
      <c r="H147" s="24"/>
      <c r="I147" s="24">
        <f t="shared" si="5"/>
        <v>0</v>
      </c>
    </row>
    <row r="148" spans="2:9" ht="14.25">
      <c r="B148" s="22"/>
      <c r="C148" s="22"/>
      <c r="D148" s="23" t="s">
        <v>50</v>
      </c>
      <c r="E148" s="24"/>
      <c r="F148" s="24"/>
      <c r="G148" s="24">
        <f t="shared" si="4"/>
        <v>0</v>
      </c>
      <c r="H148" s="24"/>
      <c r="I148" s="24">
        <f t="shared" si="5"/>
        <v>0</v>
      </c>
    </row>
    <row r="149" spans="2:9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>+F150+F151+F152+F153+F154+F155+F156+F157+F158+F159+F162+F168</f>
        <v>0</v>
      </c>
      <c r="G149" s="24">
        <f t="shared" si="4"/>
        <v>0</v>
      </c>
      <c r="H149" s="24">
        <f>+H150+H151+H152+H153+H154+H155+H156+H157+H158+H159+H162+H168</f>
        <v>0</v>
      </c>
      <c r="I149" s="24">
        <f t="shared" si="5"/>
        <v>0</v>
      </c>
    </row>
    <row r="150" spans="2:9" ht="14.25">
      <c r="B150" s="22"/>
      <c r="C150" s="22"/>
      <c r="D150" s="23" t="s">
        <v>100</v>
      </c>
      <c r="E150" s="24"/>
      <c r="F150" s="24"/>
      <c r="G150" s="24">
        <f t="shared" si="4"/>
        <v>0</v>
      </c>
      <c r="H150" s="24"/>
      <c r="I150" s="24">
        <f t="shared" si="5"/>
        <v>0</v>
      </c>
    </row>
    <row r="151" spans="2:9" ht="14.25">
      <c r="B151" s="22"/>
      <c r="C151" s="22"/>
      <c r="D151" s="23" t="s">
        <v>101</v>
      </c>
      <c r="E151" s="24"/>
      <c r="F151" s="24"/>
      <c r="G151" s="24">
        <f t="shared" si="4"/>
        <v>0</v>
      </c>
      <c r="H151" s="24"/>
      <c r="I151" s="24">
        <f t="shared" si="5"/>
        <v>0</v>
      </c>
    </row>
    <row r="152" spans="2:9" ht="14.25">
      <c r="B152" s="22"/>
      <c r="C152" s="22"/>
      <c r="D152" s="23" t="s">
        <v>102</v>
      </c>
      <c r="E152" s="24"/>
      <c r="F152" s="24"/>
      <c r="G152" s="24">
        <f t="shared" si="4"/>
        <v>0</v>
      </c>
      <c r="H152" s="24"/>
      <c r="I152" s="24">
        <f t="shared" si="5"/>
        <v>0</v>
      </c>
    </row>
    <row r="153" spans="2:9" ht="14.25">
      <c r="B153" s="22"/>
      <c r="C153" s="22"/>
      <c r="D153" s="23" t="s">
        <v>103</v>
      </c>
      <c r="E153" s="24"/>
      <c r="F153" s="24"/>
      <c r="G153" s="24">
        <f t="shared" si="4"/>
        <v>0</v>
      </c>
      <c r="H153" s="24"/>
      <c r="I153" s="24">
        <f t="shared" si="5"/>
        <v>0</v>
      </c>
    </row>
    <row r="154" spans="2:9" ht="14.25">
      <c r="B154" s="22"/>
      <c r="C154" s="22"/>
      <c r="D154" s="23" t="s">
        <v>104</v>
      </c>
      <c r="E154" s="24"/>
      <c r="F154" s="24"/>
      <c r="G154" s="24">
        <f t="shared" si="4"/>
        <v>0</v>
      </c>
      <c r="H154" s="24"/>
      <c r="I154" s="24">
        <f t="shared" si="5"/>
        <v>0</v>
      </c>
    </row>
    <row r="155" spans="2:9" ht="14.25">
      <c r="B155" s="22"/>
      <c r="C155" s="22"/>
      <c r="D155" s="23" t="s">
        <v>105</v>
      </c>
      <c r="E155" s="24"/>
      <c r="F155" s="24"/>
      <c r="G155" s="24">
        <f t="shared" si="4"/>
        <v>0</v>
      </c>
      <c r="H155" s="24"/>
      <c r="I155" s="24">
        <f t="shared" si="5"/>
        <v>0</v>
      </c>
    </row>
    <row r="156" spans="2:9" ht="14.25">
      <c r="B156" s="22"/>
      <c r="C156" s="22"/>
      <c r="D156" s="23" t="s">
        <v>106</v>
      </c>
      <c r="E156" s="24"/>
      <c r="F156" s="24"/>
      <c r="G156" s="24">
        <f t="shared" si="4"/>
        <v>0</v>
      </c>
      <c r="H156" s="24"/>
      <c r="I156" s="24">
        <f t="shared" si="5"/>
        <v>0</v>
      </c>
    </row>
    <row r="157" spans="2:9" ht="14.25">
      <c r="B157" s="22"/>
      <c r="C157" s="22"/>
      <c r="D157" s="23" t="s">
        <v>107</v>
      </c>
      <c r="E157" s="24"/>
      <c r="F157" s="24"/>
      <c r="G157" s="24">
        <f t="shared" si="4"/>
        <v>0</v>
      </c>
      <c r="H157" s="24"/>
      <c r="I157" s="24">
        <f t="shared" si="5"/>
        <v>0</v>
      </c>
    </row>
    <row r="158" spans="2:9" ht="14.25">
      <c r="B158" s="22"/>
      <c r="C158" s="22"/>
      <c r="D158" s="23" t="s">
        <v>108</v>
      </c>
      <c r="E158" s="24"/>
      <c r="F158" s="24"/>
      <c r="G158" s="24">
        <f t="shared" si="4"/>
        <v>0</v>
      </c>
      <c r="H158" s="24"/>
      <c r="I158" s="24">
        <f t="shared" si="5"/>
        <v>0</v>
      </c>
    </row>
    <row r="159" spans="2:9" ht="14.25">
      <c r="B159" s="22"/>
      <c r="C159" s="22"/>
      <c r="D159" s="23" t="s">
        <v>109</v>
      </c>
      <c r="E159" s="24">
        <f>+E160+E161</f>
        <v>0</v>
      </c>
      <c r="F159" s="24">
        <f>+F160+F161</f>
        <v>0</v>
      </c>
      <c r="G159" s="24">
        <f t="shared" si="4"/>
        <v>0</v>
      </c>
      <c r="H159" s="24">
        <f>+H160+H161</f>
        <v>0</v>
      </c>
      <c r="I159" s="24">
        <f t="shared" si="5"/>
        <v>0</v>
      </c>
    </row>
    <row r="160" spans="2:9" ht="14.25">
      <c r="B160" s="22"/>
      <c r="C160" s="22"/>
      <c r="D160" s="23" t="s">
        <v>110</v>
      </c>
      <c r="E160" s="24"/>
      <c r="F160" s="24"/>
      <c r="G160" s="24">
        <f t="shared" si="4"/>
        <v>0</v>
      </c>
      <c r="H160" s="24"/>
      <c r="I160" s="24">
        <f t="shared" si="5"/>
        <v>0</v>
      </c>
    </row>
    <row r="161" spans="2:9" ht="14.25">
      <c r="B161" s="22"/>
      <c r="C161" s="22"/>
      <c r="D161" s="23" t="s">
        <v>111</v>
      </c>
      <c r="E161" s="24"/>
      <c r="F161" s="24"/>
      <c r="G161" s="24">
        <f t="shared" si="4"/>
        <v>0</v>
      </c>
      <c r="H161" s="24"/>
      <c r="I161" s="24">
        <f t="shared" si="5"/>
        <v>0</v>
      </c>
    </row>
    <row r="162" spans="2:9" ht="14.25">
      <c r="B162" s="22"/>
      <c r="C162" s="22"/>
      <c r="D162" s="23" t="s">
        <v>112</v>
      </c>
      <c r="E162" s="24">
        <f>+E163+E164+E165+E166+E167</f>
        <v>0</v>
      </c>
      <c r="F162" s="24">
        <f>+F163+F164+F165+F166+F167</f>
        <v>0</v>
      </c>
      <c r="G162" s="24">
        <f t="shared" si="4"/>
        <v>0</v>
      </c>
      <c r="H162" s="24">
        <f>+H163+H164+H165+H166+H167</f>
        <v>0</v>
      </c>
      <c r="I162" s="24">
        <f t="shared" si="5"/>
        <v>0</v>
      </c>
    </row>
    <row r="163" spans="2:9" ht="14.25">
      <c r="B163" s="22"/>
      <c r="C163" s="22"/>
      <c r="D163" s="23" t="s">
        <v>44</v>
      </c>
      <c r="E163" s="24"/>
      <c r="F163" s="24"/>
      <c r="G163" s="24">
        <f t="shared" si="4"/>
        <v>0</v>
      </c>
      <c r="H163" s="24"/>
      <c r="I163" s="24">
        <f t="shared" si="5"/>
        <v>0</v>
      </c>
    </row>
    <row r="164" spans="2:9" ht="14.25">
      <c r="B164" s="22"/>
      <c r="C164" s="22"/>
      <c r="D164" s="23" t="s">
        <v>45</v>
      </c>
      <c r="E164" s="24"/>
      <c r="F164" s="24"/>
      <c r="G164" s="24">
        <f t="shared" si="4"/>
        <v>0</v>
      </c>
      <c r="H164" s="24"/>
      <c r="I164" s="24">
        <f t="shared" si="5"/>
        <v>0</v>
      </c>
    </row>
    <row r="165" spans="2:9" ht="14.25">
      <c r="B165" s="22"/>
      <c r="C165" s="22"/>
      <c r="D165" s="23" t="s">
        <v>48</v>
      </c>
      <c r="E165" s="24"/>
      <c r="F165" s="24"/>
      <c r="G165" s="24">
        <f t="shared" si="4"/>
        <v>0</v>
      </c>
      <c r="H165" s="24"/>
      <c r="I165" s="24">
        <f t="shared" si="5"/>
        <v>0</v>
      </c>
    </row>
    <row r="166" spans="2:9" ht="14.25">
      <c r="B166" s="22"/>
      <c r="C166" s="22"/>
      <c r="D166" s="23" t="s">
        <v>49</v>
      </c>
      <c r="E166" s="24"/>
      <c r="F166" s="24"/>
      <c r="G166" s="24">
        <f t="shared" si="4"/>
        <v>0</v>
      </c>
      <c r="H166" s="24"/>
      <c r="I166" s="24">
        <f t="shared" si="5"/>
        <v>0</v>
      </c>
    </row>
    <row r="167" spans="2:9" ht="14.25">
      <c r="B167" s="22"/>
      <c r="C167" s="22"/>
      <c r="D167" s="23" t="s">
        <v>113</v>
      </c>
      <c r="E167" s="24"/>
      <c r="F167" s="24"/>
      <c r="G167" s="24">
        <f t="shared" si="4"/>
        <v>0</v>
      </c>
      <c r="H167" s="24"/>
      <c r="I167" s="24">
        <f t="shared" si="5"/>
        <v>0</v>
      </c>
    </row>
    <row r="168" spans="2:9" ht="14.25">
      <c r="B168" s="22"/>
      <c r="C168" s="22"/>
      <c r="D168" s="23" t="s">
        <v>51</v>
      </c>
      <c r="E168" s="24"/>
      <c r="F168" s="24"/>
      <c r="G168" s="24">
        <f t="shared" si="4"/>
        <v>0</v>
      </c>
      <c r="H168" s="24"/>
      <c r="I168" s="24">
        <f t="shared" si="5"/>
        <v>0</v>
      </c>
    </row>
    <row r="169" spans="2:9" ht="14.25">
      <c r="B169" s="22"/>
      <c r="C169" s="22"/>
      <c r="D169" s="23" t="s">
        <v>114</v>
      </c>
      <c r="E169" s="24"/>
      <c r="F169" s="24"/>
      <c r="G169" s="24">
        <f t="shared" si="4"/>
        <v>0</v>
      </c>
      <c r="H169" s="24"/>
      <c r="I169" s="24">
        <f t="shared" si="5"/>
        <v>0</v>
      </c>
    </row>
    <row r="170" spans="2:9" ht="14.25">
      <c r="B170" s="22"/>
      <c r="C170" s="22"/>
      <c r="D170" s="23" t="s">
        <v>115</v>
      </c>
      <c r="E170" s="24">
        <f>+E171+E172</f>
        <v>0</v>
      </c>
      <c r="F170" s="24">
        <f>+F171+F172</f>
        <v>0</v>
      </c>
      <c r="G170" s="24">
        <f t="shared" si="4"/>
        <v>0</v>
      </c>
      <c r="H170" s="24">
        <f>+H171+H172</f>
        <v>0</v>
      </c>
      <c r="I170" s="24">
        <f t="shared" si="5"/>
        <v>0</v>
      </c>
    </row>
    <row r="171" spans="2:9" ht="14.25">
      <c r="B171" s="22"/>
      <c r="C171" s="22"/>
      <c r="D171" s="23" t="s">
        <v>116</v>
      </c>
      <c r="E171" s="24"/>
      <c r="F171" s="24"/>
      <c r="G171" s="24">
        <f t="shared" si="4"/>
        <v>0</v>
      </c>
      <c r="H171" s="24"/>
      <c r="I171" s="24">
        <f t="shared" si="5"/>
        <v>0</v>
      </c>
    </row>
    <row r="172" spans="2:9" ht="14.25">
      <c r="B172" s="22"/>
      <c r="C172" s="22"/>
      <c r="D172" s="23" t="s">
        <v>43</v>
      </c>
      <c r="E172" s="24">
        <f>+E173</f>
        <v>0</v>
      </c>
      <c r="F172" s="24">
        <f>+F173</f>
        <v>0</v>
      </c>
      <c r="G172" s="24">
        <f t="shared" si="4"/>
        <v>0</v>
      </c>
      <c r="H172" s="24">
        <f>+H173</f>
        <v>0</v>
      </c>
      <c r="I172" s="24">
        <f t="shared" si="5"/>
        <v>0</v>
      </c>
    </row>
    <row r="173" spans="2:9" ht="14.25">
      <c r="B173" s="22"/>
      <c r="C173" s="22"/>
      <c r="D173" s="23" t="s">
        <v>45</v>
      </c>
      <c r="E173" s="24"/>
      <c r="F173" s="24"/>
      <c r="G173" s="24">
        <f t="shared" si="4"/>
        <v>0</v>
      </c>
      <c r="H173" s="24"/>
      <c r="I173" s="24">
        <f t="shared" si="5"/>
        <v>0</v>
      </c>
    </row>
    <row r="174" spans="2:9" ht="14.25">
      <c r="B174" s="22"/>
      <c r="C174" s="22"/>
      <c r="D174" s="23" t="s">
        <v>117</v>
      </c>
      <c r="E174" s="24">
        <f>+E175+E176</f>
        <v>0</v>
      </c>
      <c r="F174" s="24">
        <f>+F175+F176</f>
        <v>0</v>
      </c>
      <c r="G174" s="24">
        <f t="shared" si="4"/>
        <v>0</v>
      </c>
      <c r="H174" s="24">
        <f>+H175+H176</f>
        <v>0</v>
      </c>
      <c r="I174" s="24">
        <f t="shared" si="5"/>
        <v>0</v>
      </c>
    </row>
    <row r="175" spans="2:9" ht="14.25">
      <c r="B175" s="22"/>
      <c r="C175" s="22"/>
      <c r="D175" s="23" t="s">
        <v>91</v>
      </c>
      <c r="E175" s="24"/>
      <c r="F175" s="24"/>
      <c r="G175" s="24">
        <f t="shared" si="4"/>
        <v>0</v>
      </c>
      <c r="H175" s="24"/>
      <c r="I175" s="24">
        <f t="shared" si="5"/>
        <v>0</v>
      </c>
    </row>
    <row r="176" spans="2:9" ht="14.25">
      <c r="B176" s="22"/>
      <c r="C176" s="22"/>
      <c r="D176" s="23" t="s">
        <v>43</v>
      </c>
      <c r="E176" s="24">
        <f>+E177</f>
        <v>0</v>
      </c>
      <c r="F176" s="24">
        <f>+F177</f>
        <v>0</v>
      </c>
      <c r="G176" s="24">
        <f t="shared" si="4"/>
        <v>0</v>
      </c>
      <c r="H176" s="24">
        <f>+H177</f>
        <v>0</v>
      </c>
      <c r="I176" s="24">
        <f t="shared" si="5"/>
        <v>0</v>
      </c>
    </row>
    <row r="177" spans="2:9" ht="14.25">
      <c r="B177" s="22"/>
      <c r="C177" s="22"/>
      <c r="D177" s="23" t="s">
        <v>44</v>
      </c>
      <c r="E177" s="24"/>
      <c r="F177" s="24"/>
      <c r="G177" s="24">
        <f t="shared" si="4"/>
        <v>0</v>
      </c>
      <c r="H177" s="24"/>
      <c r="I177" s="24">
        <f t="shared" si="5"/>
        <v>0</v>
      </c>
    </row>
    <row r="178" spans="2:9" ht="14.25">
      <c r="B178" s="22"/>
      <c r="C178" s="22"/>
      <c r="D178" s="23" t="s">
        <v>118</v>
      </c>
      <c r="E178" s="24">
        <f>+E179+E180</f>
        <v>0</v>
      </c>
      <c r="F178" s="24">
        <f>+F179+F180</f>
        <v>0</v>
      </c>
      <c r="G178" s="24">
        <f t="shared" si="4"/>
        <v>0</v>
      </c>
      <c r="H178" s="24">
        <f>+H179+H180</f>
        <v>0</v>
      </c>
      <c r="I178" s="24">
        <f t="shared" si="5"/>
        <v>0</v>
      </c>
    </row>
    <row r="179" spans="2:9" ht="14.25">
      <c r="B179" s="22"/>
      <c r="C179" s="22"/>
      <c r="D179" s="23" t="s">
        <v>119</v>
      </c>
      <c r="E179" s="24"/>
      <c r="F179" s="24"/>
      <c r="G179" s="24">
        <f t="shared" si="4"/>
        <v>0</v>
      </c>
      <c r="H179" s="24"/>
      <c r="I179" s="24">
        <f t="shared" si="5"/>
        <v>0</v>
      </c>
    </row>
    <row r="180" spans="2:9" ht="14.25">
      <c r="B180" s="22"/>
      <c r="C180" s="22"/>
      <c r="D180" s="23" t="s">
        <v>43</v>
      </c>
      <c r="E180" s="24">
        <f>+E181</f>
        <v>0</v>
      </c>
      <c r="F180" s="24">
        <f>+F181</f>
        <v>0</v>
      </c>
      <c r="G180" s="24">
        <f t="shared" si="4"/>
        <v>0</v>
      </c>
      <c r="H180" s="24">
        <f>+H181</f>
        <v>0</v>
      </c>
      <c r="I180" s="24">
        <f t="shared" si="5"/>
        <v>0</v>
      </c>
    </row>
    <row r="181" spans="2:9" ht="14.25">
      <c r="B181" s="22"/>
      <c r="C181" s="22"/>
      <c r="D181" s="23" t="s">
        <v>45</v>
      </c>
      <c r="E181" s="24"/>
      <c r="F181" s="24"/>
      <c r="G181" s="24">
        <f t="shared" si="4"/>
        <v>0</v>
      </c>
      <c r="H181" s="24"/>
      <c r="I181" s="24">
        <f t="shared" si="5"/>
        <v>0</v>
      </c>
    </row>
    <row r="182" spans="2:9" ht="14.25">
      <c r="B182" s="22"/>
      <c r="C182" s="22"/>
      <c r="D182" s="23" t="s">
        <v>120</v>
      </c>
      <c r="E182" s="24">
        <f>+E183+E184</f>
        <v>1921309</v>
      </c>
      <c r="F182" s="24">
        <f>+F183+F184</f>
        <v>0</v>
      </c>
      <c r="G182" s="24">
        <f t="shared" si="4"/>
        <v>1921309</v>
      </c>
      <c r="H182" s="24">
        <f>+H183+H184</f>
        <v>0</v>
      </c>
      <c r="I182" s="24">
        <f t="shared" si="5"/>
        <v>1921309</v>
      </c>
    </row>
    <row r="183" spans="2:9" ht="14.25">
      <c r="B183" s="22"/>
      <c r="C183" s="22"/>
      <c r="D183" s="23" t="s">
        <v>121</v>
      </c>
      <c r="E183" s="24"/>
      <c r="F183" s="24"/>
      <c r="G183" s="24">
        <f t="shared" si="4"/>
        <v>0</v>
      </c>
      <c r="H183" s="24"/>
      <c r="I183" s="24">
        <f t="shared" si="5"/>
        <v>0</v>
      </c>
    </row>
    <row r="184" spans="2:9" ht="14.25">
      <c r="B184" s="22"/>
      <c r="C184" s="22"/>
      <c r="D184" s="23" t="s">
        <v>122</v>
      </c>
      <c r="E184" s="24">
        <v>1921309</v>
      </c>
      <c r="F184" s="24"/>
      <c r="G184" s="24">
        <f t="shared" si="4"/>
        <v>1921309</v>
      </c>
      <c r="H184" s="24"/>
      <c r="I184" s="24">
        <f t="shared" si="5"/>
        <v>1921309</v>
      </c>
    </row>
    <row r="185" spans="2:9" ht="14.25">
      <c r="B185" s="22"/>
      <c r="C185" s="22"/>
      <c r="D185" s="23" t="s">
        <v>123</v>
      </c>
      <c r="E185" s="24"/>
      <c r="F185" s="24"/>
      <c r="G185" s="24">
        <f t="shared" si="4"/>
        <v>0</v>
      </c>
      <c r="H185" s="24"/>
      <c r="I185" s="24">
        <f t="shared" si="5"/>
        <v>0</v>
      </c>
    </row>
    <row r="186" spans="2:9" ht="14.25">
      <c r="B186" s="22"/>
      <c r="C186" s="25"/>
      <c r="D186" s="26" t="s">
        <v>124</v>
      </c>
      <c r="E186" s="27">
        <f>+E7+E54+E70+E81+E106+E107+E108+E137+E149+E169+E170+E174+E178+E182+E185</f>
        <v>92084248</v>
      </c>
      <c r="F186" s="27">
        <f>+F7+F54+F70+F81+F106+F107+F108+F137+F149+F169+F170+F174+F178+F182+F185</f>
        <v>0</v>
      </c>
      <c r="G186" s="27">
        <f t="shared" si="4"/>
        <v>92084248</v>
      </c>
      <c r="H186" s="27">
        <f>+H7+H54+H70+H81+H106+H107+H108+H137+H149+H169+H170+H174+H178+H182+H185</f>
        <v>0</v>
      </c>
      <c r="I186" s="27">
        <f t="shared" si="5"/>
        <v>92084248</v>
      </c>
    </row>
    <row r="187" spans="2:9" ht="14.25">
      <c r="B187" s="22"/>
      <c r="C187" s="19" t="s">
        <v>125</v>
      </c>
      <c r="D187" s="23" t="s">
        <v>126</v>
      </c>
      <c r="E187" s="24">
        <f>+E188+E189+E190+E191+E192+E193+E194+E195+E196+E197+E198+E199+E200</f>
        <v>72719446</v>
      </c>
      <c r="F187" s="24">
        <f>+F188+F189+F190+F191+F192+F193+F194+F195+F196+F197+F198+F199+F200</f>
        <v>0</v>
      </c>
      <c r="G187" s="24">
        <f t="shared" si="4"/>
        <v>72719446</v>
      </c>
      <c r="H187" s="24">
        <f>+H188+H189+H190+H191+H192+H193+H194+H195+H196+H197+H198+H199+H200</f>
        <v>0</v>
      </c>
      <c r="I187" s="24">
        <f t="shared" si="5"/>
        <v>72719446</v>
      </c>
    </row>
    <row r="188" spans="2:9" ht="14.25">
      <c r="B188" s="22"/>
      <c r="C188" s="22"/>
      <c r="D188" s="23" t="s">
        <v>127</v>
      </c>
      <c r="E188" s="24"/>
      <c r="F188" s="24"/>
      <c r="G188" s="24">
        <f t="shared" si="4"/>
        <v>0</v>
      </c>
      <c r="H188" s="24"/>
      <c r="I188" s="24">
        <f t="shared" si="5"/>
        <v>0</v>
      </c>
    </row>
    <row r="189" spans="2:9" ht="14.25">
      <c r="B189" s="22"/>
      <c r="C189" s="22"/>
      <c r="D189" s="23" t="s">
        <v>128</v>
      </c>
      <c r="E189" s="24">
        <v>45384813</v>
      </c>
      <c r="F189" s="24"/>
      <c r="G189" s="24">
        <f t="shared" si="4"/>
        <v>45384813</v>
      </c>
      <c r="H189" s="24"/>
      <c r="I189" s="24">
        <f t="shared" si="5"/>
        <v>45384813</v>
      </c>
    </row>
    <row r="190" spans="2:9" ht="14.25">
      <c r="B190" s="22"/>
      <c r="C190" s="22"/>
      <c r="D190" s="23" t="s">
        <v>129</v>
      </c>
      <c r="E190" s="24"/>
      <c r="F190" s="24"/>
      <c r="G190" s="24">
        <f t="shared" si="4"/>
        <v>0</v>
      </c>
      <c r="H190" s="24"/>
      <c r="I190" s="24">
        <f t="shared" si="5"/>
        <v>0</v>
      </c>
    </row>
    <row r="191" spans="2:9" ht="14.25">
      <c r="B191" s="22"/>
      <c r="C191" s="22"/>
      <c r="D191" s="23" t="s">
        <v>130</v>
      </c>
      <c r="E191" s="24">
        <v>12923136</v>
      </c>
      <c r="F191" s="24"/>
      <c r="G191" s="24">
        <f t="shared" si="4"/>
        <v>12923136</v>
      </c>
      <c r="H191" s="24"/>
      <c r="I191" s="24">
        <f t="shared" si="5"/>
        <v>12923136</v>
      </c>
    </row>
    <row r="192" spans="2:9" ht="14.25">
      <c r="B192" s="22"/>
      <c r="C192" s="22"/>
      <c r="D192" s="23" t="s">
        <v>131</v>
      </c>
      <c r="E192" s="24"/>
      <c r="F192" s="24"/>
      <c r="G192" s="24">
        <f t="shared" si="4"/>
        <v>0</v>
      </c>
      <c r="H192" s="24"/>
      <c r="I192" s="24">
        <f t="shared" si="5"/>
        <v>0</v>
      </c>
    </row>
    <row r="193" spans="2:9" ht="14.25">
      <c r="B193" s="22"/>
      <c r="C193" s="22"/>
      <c r="D193" s="23" t="s">
        <v>132</v>
      </c>
      <c r="E193" s="24"/>
      <c r="F193" s="24"/>
      <c r="G193" s="24">
        <f t="shared" si="4"/>
        <v>0</v>
      </c>
      <c r="H193" s="24"/>
      <c r="I193" s="24">
        <f t="shared" si="5"/>
        <v>0</v>
      </c>
    </row>
    <row r="194" spans="2:9" ht="14.25">
      <c r="B194" s="22"/>
      <c r="C194" s="22"/>
      <c r="D194" s="23" t="s">
        <v>133</v>
      </c>
      <c r="E194" s="24">
        <v>4252820</v>
      </c>
      <c r="F194" s="24"/>
      <c r="G194" s="24">
        <f t="shared" si="4"/>
        <v>4252820</v>
      </c>
      <c r="H194" s="24"/>
      <c r="I194" s="24">
        <f t="shared" si="5"/>
        <v>4252820</v>
      </c>
    </row>
    <row r="195" spans="2:9" ht="14.25">
      <c r="B195" s="22"/>
      <c r="C195" s="22"/>
      <c r="D195" s="23" t="s">
        <v>134</v>
      </c>
      <c r="E195" s="24"/>
      <c r="F195" s="24"/>
      <c r="G195" s="24">
        <f t="shared" si="4"/>
        <v>0</v>
      </c>
      <c r="H195" s="24"/>
      <c r="I195" s="24">
        <f t="shared" si="5"/>
        <v>0</v>
      </c>
    </row>
    <row r="196" spans="2:9" ht="14.25">
      <c r="B196" s="22"/>
      <c r="C196" s="22"/>
      <c r="D196" s="23" t="s">
        <v>135</v>
      </c>
      <c r="E196" s="24"/>
      <c r="F196" s="24"/>
      <c r="G196" s="24">
        <f t="shared" si="4"/>
        <v>0</v>
      </c>
      <c r="H196" s="24"/>
      <c r="I196" s="24">
        <f t="shared" si="5"/>
        <v>0</v>
      </c>
    </row>
    <row r="197" spans="2:9" ht="14.25">
      <c r="B197" s="22"/>
      <c r="C197" s="22"/>
      <c r="D197" s="23" t="s">
        <v>136</v>
      </c>
      <c r="E197" s="24"/>
      <c r="F197" s="24"/>
      <c r="G197" s="24">
        <f t="shared" si="4"/>
        <v>0</v>
      </c>
      <c r="H197" s="24"/>
      <c r="I197" s="24">
        <f t="shared" si="5"/>
        <v>0</v>
      </c>
    </row>
    <row r="198" spans="2:9" ht="14.25">
      <c r="B198" s="22"/>
      <c r="C198" s="22"/>
      <c r="D198" s="23" t="s">
        <v>137</v>
      </c>
      <c r="E198" s="24">
        <v>1295640</v>
      </c>
      <c r="F198" s="24"/>
      <c r="G198" s="24">
        <f t="shared" si="4"/>
        <v>1295640</v>
      </c>
      <c r="H198" s="24"/>
      <c r="I198" s="24">
        <f t="shared" si="5"/>
        <v>1295640</v>
      </c>
    </row>
    <row r="199" spans="2:9" ht="14.25">
      <c r="B199" s="22"/>
      <c r="C199" s="22"/>
      <c r="D199" s="23" t="s">
        <v>138</v>
      </c>
      <c r="E199" s="24">
        <v>8863037</v>
      </c>
      <c r="F199" s="24"/>
      <c r="G199" s="24">
        <f t="shared" si="4"/>
        <v>8863037</v>
      </c>
      <c r="H199" s="24"/>
      <c r="I199" s="24">
        <f t="shared" si="5"/>
        <v>8863037</v>
      </c>
    </row>
    <row r="200" spans="2:9" ht="14.25">
      <c r="B200" s="22"/>
      <c r="C200" s="22"/>
      <c r="D200" s="23" t="s">
        <v>139</v>
      </c>
      <c r="E200" s="24"/>
      <c r="F200" s="24"/>
      <c r="G200" s="24">
        <f t="shared" ref="G200:G263" si="6">+E200+F200</f>
        <v>0</v>
      </c>
      <c r="H200" s="24"/>
      <c r="I200" s="24">
        <f t="shared" ref="I200:I263" si="7">G200-H200</f>
        <v>0</v>
      </c>
    </row>
    <row r="201" spans="2:9" ht="14.25">
      <c r="B201" s="22"/>
      <c r="C201" s="22"/>
      <c r="D201" s="23" t="s">
        <v>140</v>
      </c>
      <c r="E201" s="24">
        <f>+E202+E203+E204+E205+E206+E207+E208+E209+E210+E211+E212+E213+E214+E215+E216+E217+E218+E219+E220+E221+E222+E223+E224+E225+E226+E227+E228+E229+E230+E231+E232+E233+E234+E235+E236+E237+E238+E239+E240+E241</f>
        <v>22368706</v>
      </c>
      <c r="F201" s="24">
        <f>+F202+F203+F204+F205+F206+F207+F208+F209+F210+F211+F212+F213+F214+F215+F216+F217+F218+F219+F220+F221+F222+F223+F224+F225+F226+F227+F228+F229+F230+F231+F232+F233+F234+F235+F236+F237+F238+F239+F240+F241</f>
        <v>0</v>
      </c>
      <c r="G201" s="24">
        <f t="shared" si="6"/>
        <v>22368706</v>
      </c>
      <c r="H201" s="24">
        <f>+H202+H203+H204+H205+H206+H207+H208+H209+H210+H211+H212+H213+H214+H215+H216+H217+H218+H219+H220+H221+H222+H223+H224+H225+H226+H227+H228+H229+H230+H231+H232+H233+H234+H235+H236+H237+H238+H239+H240+H241</f>
        <v>0</v>
      </c>
      <c r="I201" s="24">
        <f t="shared" si="7"/>
        <v>22368706</v>
      </c>
    </row>
    <row r="202" spans="2:9" ht="14.25">
      <c r="B202" s="22"/>
      <c r="C202" s="22"/>
      <c r="D202" s="23" t="s">
        <v>141</v>
      </c>
      <c r="E202" s="24"/>
      <c r="F202" s="24"/>
      <c r="G202" s="24">
        <f t="shared" si="6"/>
        <v>0</v>
      </c>
      <c r="H202" s="24"/>
      <c r="I202" s="24">
        <f t="shared" si="7"/>
        <v>0</v>
      </c>
    </row>
    <row r="203" spans="2:9" ht="14.25">
      <c r="B203" s="22"/>
      <c r="C203" s="22"/>
      <c r="D203" s="23" t="s">
        <v>142</v>
      </c>
      <c r="E203" s="24"/>
      <c r="F203" s="24"/>
      <c r="G203" s="24">
        <f t="shared" si="6"/>
        <v>0</v>
      </c>
      <c r="H203" s="24"/>
      <c r="I203" s="24">
        <f t="shared" si="7"/>
        <v>0</v>
      </c>
    </row>
    <row r="204" spans="2:9" ht="14.25">
      <c r="B204" s="22"/>
      <c r="C204" s="22"/>
      <c r="D204" s="23" t="s">
        <v>143</v>
      </c>
      <c r="E204" s="24"/>
      <c r="F204" s="24"/>
      <c r="G204" s="24">
        <f t="shared" si="6"/>
        <v>0</v>
      </c>
      <c r="H204" s="24"/>
      <c r="I204" s="24">
        <f t="shared" si="7"/>
        <v>0</v>
      </c>
    </row>
    <row r="205" spans="2:9" ht="14.25">
      <c r="B205" s="22"/>
      <c r="C205" s="22"/>
      <c r="D205" s="23" t="s">
        <v>144</v>
      </c>
      <c r="E205" s="24"/>
      <c r="F205" s="24"/>
      <c r="G205" s="24">
        <f t="shared" si="6"/>
        <v>0</v>
      </c>
      <c r="H205" s="24"/>
      <c r="I205" s="24">
        <f t="shared" si="7"/>
        <v>0</v>
      </c>
    </row>
    <row r="206" spans="2:9" ht="14.25">
      <c r="B206" s="22"/>
      <c r="C206" s="22"/>
      <c r="D206" s="23" t="s">
        <v>145</v>
      </c>
      <c r="E206" s="24"/>
      <c r="F206" s="24"/>
      <c r="G206" s="24">
        <f t="shared" si="6"/>
        <v>0</v>
      </c>
      <c r="H206" s="24"/>
      <c r="I206" s="24">
        <f t="shared" si="7"/>
        <v>0</v>
      </c>
    </row>
    <row r="207" spans="2:9" ht="14.25">
      <c r="B207" s="22"/>
      <c r="C207" s="22"/>
      <c r="D207" s="23" t="s">
        <v>146</v>
      </c>
      <c r="E207" s="24"/>
      <c r="F207" s="24"/>
      <c r="G207" s="24">
        <f t="shared" si="6"/>
        <v>0</v>
      </c>
      <c r="H207" s="24"/>
      <c r="I207" s="24">
        <f t="shared" si="7"/>
        <v>0</v>
      </c>
    </row>
    <row r="208" spans="2:9" ht="14.25">
      <c r="B208" s="22"/>
      <c r="C208" s="22"/>
      <c r="D208" s="23" t="s">
        <v>147</v>
      </c>
      <c r="E208" s="24"/>
      <c r="F208" s="24"/>
      <c r="G208" s="24">
        <f t="shared" si="6"/>
        <v>0</v>
      </c>
      <c r="H208" s="24"/>
      <c r="I208" s="24">
        <f t="shared" si="7"/>
        <v>0</v>
      </c>
    </row>
    <row r="209" spans="2:9" ht="14.25">
      <c r="B209" s="22"/>
      <c r="C209" s="22"/>
      <c r="D209" s="23" t="s">
        <v>148</v>
      </c>
      <c r="E209" s="24"/>
      <c r="F209" s="24"/>
      <c r="G209" s="24">
        <f t="shared" si="6"/>
        <v>0</v>
      </c>
      <c r="H209" s="24"/>
      <c r="I209" s="24">
        <f t="shared" si="7"/>
        <v>0</v>
      </c>
    </row>
    <row r="210" spans="2:9" ht="14.25">
      <c r="B210" s="22"/>
      <c r="C210" s="22"/>
      <c r="D210" s="23" t="s">
        <v>149</v>
      </c>
      <c r="E210" s="24"/>
      <c r="F210" s="24"/>
      <c r="G210" s="24">
        <f t="shared" si="6"/>
        <v>0</v>
      </c>
      <c r="H210" s="24"/>
      <c r="I210" s="24">
        <f t="shared" si="7"/>
        <v>0</v>
      </c>
    </row>
    <row r="211" spans="2:9" ht="14.25">
      <c r="B211" s="22"/>
      <c r="C211" s="22"/>
      <c r="D211" s="23" t="s">
        <v>150</v>
      </c>
      <c r="E211" s="24"/>
      <c r="F211" s="24"/>
      <c r="G211" s="24">
        <f t="shared" si="6"/>
        <v>0</v>
      </c>
      <c r="H211" s="24"/>
      <c r="I211" s="24">
        <f t="shared" si="7"/>
        <v>0</v>
      </c>
    </row>
    <row r="212" spans="2:9" ht="14.25">
      <c r="B212" s="22"/>
      <c r="C212" s="22"/>
      <c r="D212" s="23" t="s">
        <v>151</v>
      </c>
      <c r="E212" s="24"/>
      <c r="F212" s="24"/>
      <c r="G212" s="24">
        <f t="shared" si="6"/>
        <v>0</v>
      </c>
      <c r="H212" s="24"/>
      <c r="I212" s="24">
        <f t="shared" si="7"/>
        <v>0</v>
      </c>
    </row>
    <row r="213" spans="2:9" ht="14.25">
      <c r="B213" s="22"/>
      <c r="C213" s="22"/>
      <c r="D213" s="23" t="s">
        <v>152</v>
      </c>
      <c r="E213" s="24"/>
      <c r="F213" s="24"/>
      <c r="G213" s="24">
        <f t="shared" si="6"/>
        <v>0</v>
      </c>
      <c r="H213" s="24"/>
      <c r="I213" s="24">
        <f t="shared" si="7"/>
        <v>0</v>
      </c>
    </row>
    <row r="214" spans="2:9" ht="14.25">
      <c r="B214" s="22"/>
      <c r="C214" s="22"/>
      <c r="D214" s="23" t="s">
        <v>153</v>
      </c>
      <c r="E214" s="24"/>
      <c r="F214" s="24"/>
      <c r="G214" s="24">
        <f t="shared" si="6"/>
        <v>0</v>
      </c>
      <c r="H214" s="24"/>
      <c r="I214" s="24">
        <f t="shared" si="7"/>
        <v>0</v>
      </c>
    </row>
    <row r="215" spans="2:9" ht="14.25">
      <c r="B215" s="22"/>
      <c r="C215" s="22"/>
      <c r="D215" s="23" t="s">
        <v>154</v>
      </c>
      <c r="E215" s="24"/>
      <c r="F215" s="24"/>
      <c r="G215" s="24">
        <f t="shared" si="6"/>
        <v>0</v>
      </c>
      <c r="H215" s="24"/>
      <c r="I215" s="24">
        <f t="shared" si="7"/>
        <v>0</v>
      </c>
    </row>
    <row r="216" spans="2:9" ht="14.25">
      <c r="B216" s="22"/>
      <c r="C216" s="22"/>
      <c r="D216" s="23" t="s">
        <v>155</v>
      </c>
      <c r="E216" s="24">
        <v>14144240</v>
      </c>
      <c r="F216" s="24"/>
      <c r="G216" s="24">
        <f t="shared" si="6"/>
        <v>14144240</v>
      </c>
      <c r="H216" s="24"/>
      <c r="I216" s="24">
        <f t="shared" si="7"/>
        <v>14144240</v>
      </c>
    </row>
    <row r="217" spans="2:9" ht="14.25">
      <c r="B217" s="22"/>
      <c r="C217" s="22"/>
      <c r="D217" s="23" t="s">
        <v>156</v>
      </c>
      <c r="E217" s="24"/>
      <c r="F217" s="24"/>
      <c r="G217" s="24">
        <f t="shared" si="6"/>
        <v>0</v>
      </c>
      <c r="H217" s="24"/>
      <c r="I217" s="24">
        <f t="shared" si="7"/>
        <v>0</v>
      </c>
    </row>
    <row r="218" spans="2:9" ht="14.25">
      <c r="B218" s="22"/>
      <c r="C218" s="22"/>
      <c r="D218" s="23" t="s">
        <v>157</v>
      </c>
      <c r="E218" s="24"/>
      <c r="F218" s="24"/>
      <c r="G218" s="24">
        <f t="shared" si="6"/>
        <v>0</v>
      </c>
      <c r="H218" s="24"/>
      <c r="I218" s="24">
        <f t="shared" si="7"/>
        <v>0</v>
      </c>
    </row>
    <row r="219" spans="2:9" ht="14.25">
      <c r="B219" s="22"/>
      <c r="C219" s="22"/>
      <c r="D219" s="23" t="s">
        <v>158</v>
      </c>
      <c r="E219" s="24"/>
      <c r="F219" s="24"/>
      <c r="G219" s="24">
        <f t="shared" si="6"/>
        <v>0</v>
      </c>
      <c r="H219" s="24"/>
      <c r="I219" s="24">
        <f t="shared" si="7"/>
        <v>0</v>
      </c>
    </row>
    <row r="220" spans="2:9" ht="14.25">
      <c r="B220" s="22"/>
      <c r="C220" s="22"/>
      <c r="D220" s="23" t="s">
        <v>159</v>
      </c>
      <c r="E220" s="24"/>
      <c r="F220" s="24"/>
      <c r="G220" s="24">
        <f t="shared" si="6"/>
        <v>0</v>
      </c>
      <c r="H220" s="24"/>
      <c r="I220" s="24">
        <f t="shared" si="7"/>
        <v>0</v>
      </c>
    </row>
    <row r="221" spans="2:9" ht="14.25">
      <c r="B221" s="22"/>
      <c r="C221" s="22"/>
      <c r="D221" s="23" t="s">
        <v>160</v>
      </c>
      <c r="E221" s="24"/>
      <c r="F221" s="24"/>
      <c r="G221" s="24">
        <f t="shared" si="6"/>
        <v>0</v>
      </c>
      <c r="H221" s="24"/>
      <c r="I221" s="24">
        <f t="shared" si="7"/>
        <v>0</v>
      </c>
    </row>
    <row r="222" spans="2:9" ht="14.25">
      <c r="B222" s="22"/>
      <c r="C222" s="22"/>
      <c r="D222" s="23" t="s">
        <v>161</v>
      </c>
      <c r="E222" s="24"/>
      <c r="F222" s="24"/>
      <c r="G222" s="24">
        <f t="shared" si="6"/>
        <v>0</v>
      </c>
      <c r="H222" s="24"/>
      <c r="I222" s="24">
        <f t="shared" si="7"/>
        <v>0</v>
      </c>
    </row>
    <row r="223" spans="2:9" ht="14.25">
      <c r="B223" s="22"/>
      <c r="C223" s="22"/>
      <c r="D223" s="23" t="s">
        <v>162</v>
      </c>
      <c r="E223" s="24">
        <v>694999</v>
      </c>
      <c r="F223" s="24"/>
      <c r="G223" s="24">
        <f t="shared" si="6"/>
        <v>694999</v>
      </c>
      <c r="H223" s="24"/>
      <c r="I223" s="24">
        <f t="shared" si="7"/>
        <v>694999</v>
      </c>
    </row>
    <row r="224" spans="2:9" ht="14.25">
      <c r="B224" s="22"/>
      <c r="C224" s="22"/>
      <c r="D224" s="23" t="s">
        <v>163</v>
      </c>
      <c r="E224" s="24"/>
      <c r="F224" s="24"/>
      <c r="G224" s="24">
        <f t="shared" si="6"/>
        <v>0</v>
      </c>
      <c r="H224" s="24"/>
      <c r="I224" s="24">
        <f t="shared" si="7"/>
        <v>0</v>
      </c>
    </row>
    <row r="225" spans="2:9" ht="14.25">
      <c r="B225" s="22"/>
      <c r="C225" s="22"/>
      <c r="D225" s="23" t="s">
        <v>164</v>
      </c>
      <c r="E225" s="24"/>
      <c r="F225" s="24"/>
      <c r="G225" s="24">
        <f t="shared" si="6"/>
        <v>0</v>
      </c>
      <c r="H225" s="24"/>
      <c r="I225" s="24">
        <f t="shared" si="7"/>
        <v>0</v>
      </c>
    </row>
    <row r="226" spans="2:9" ht="14.25">
      <c r="B226" s="22"/>
      <c r="C226" s="22"/>
      <c r="D226" s="23" t="s">
        <v>165</v>
      </c>
      <c r="E226" s="24">
        <v>229379</v>
      </c>
      <c r="F226" s="24"/>
      <c r="G226" s="24">
        <f t="shared" si="6"/>
        <v>229379</v>
      </c>
      <c r="H226" s="24"/>
      <c r="I226" s="24">
        <f t="shared" si="7"/>
        <v>229379</v>
      </c>
    </row>
    <row r="227" spans="2:9" ht="14.25">
      <c r="B227" s="22"/>
      <c r="C227" s="22"/>
      <c r="D227" s="23" t="s">
        <v>166</v>
      </c>
      <c r="E227" s="24"/>
      <c r="F227" s="24"/>
      <c r="G227" s="24">
        <f t="shared" si="6"/>
        <v>0</v>
      </c>
      <c r="H227" s="24"/>
      <c r="I227" s="24">
        <f t="shared" si="7"/>
        <v>0</v>
      </c>
    </row>
    <row r="228" spans="2:9" ht="14.25">
      <c r="B228" s="22"/>
      <c r="C228" s="22"/>
      <c r="D228" s="23" t="s">
        <v>167</v>
      </c>
      <c r="E228" s="24"/>
      <c r="F228" s="24"/>
      <c r="G228" s="24">
        <f t="shared" si="6"/>
        <v>0</v>
      </c>
      <c r="H228" s="24"/>
      <c r="I228" s="24">
        <f t="shared" si="7"/>
        <v>0</v>
      </c>
    </row>
    <row r="229" spans="2:9" ht="14.25">
      <c r="B229" s="22"/>
      <c r="C229" s="22"/>
      <c r="D229" s="23" t="s">
        <v>168</v>
      </c>
      <c r="E229" s="24"/>
      <c r="F229" s="24"/>
      <c r="G229" s="24">
        <f t="shared" si="6"/>
        <v>0</v>
      </c>
      <c r="H229" s="24"/>
      <c r="I229" s="24">
        <f t="shared" si="7"/>
        <v>0</v>
      </c>
    </row>
    <row r="230" spans="2:9" ht="14.25">
      <c r="B230" s="22"/>
      <c r="C230" s="22"/>
      <c r="D230" s="23" t="s">
        <v>169</v>
      </c>
      <c r="E230" s="24">
        <v>2546097</v>
      </c>
      <c r="F230" s="24"/>
      <c r="G230" s="24">
        <f t="shared" si="6"/>
        <v>2546097</v>
      </c>
      <c r="H230" s="24"/>
      <c r="I230" s="24">
        <f t="shared" si="7"/>
        <v>2546097</v>
      </c>
    </row>
    <row r="231" spans="2:9" ht="14.25">
      <c r="B231" s="22"/>
      <c r="C231" s="22"/>
      <c r="D231" s="23" t="s">
        <v>170</v>
      </c>
      <c r="E231" s="24"/>
      <c r="F231" s="24"/>
      <c r="G231" s="24">
        <f t="shared" si="6"/>
        <v>0</v>
      </c>
      <c r="H231" s="24"/>
      <c r="I231" s="24">
        <f t="shared" si="7"/>
        <v>0</v>
      </c>
    </row>
    <row r="232" spans="2:9" ht="14.25">
      <c r="B232" s="22"/>
      <c r="C232" s="22"/>
      <c r="D232" s="23" t="s">
        <v>171</v>
      </c>
      <c r="E232" s="24">
        <v>590723</v>
      </c>
      <c r="F232" s="24"/>
      <c r="G232" s="24">
        <f t="shared" si="6"/>
        <v>590723</v>
      </c>
      <c r="H232" s="24"/>
      <c r="I232" s="24">
        <f t="shared" si="7"/>
        <v>590723</v>
      </c>
    </row>
    <row r="233" spans="2:9" ht="14.25">
      <c r="B233" s="22"/>
      <c r="C233" s="22"/>
      <c r="D233" s="23" t="s">
        <v>172</v>
      </c>
      <c r="E233" s="24"/>
      <c r="F233" s="24"/>
      <c r="G233" s="24">
        <f t="shared" si="6"/>
        <v>0</v>
      </c>
      <c r="H233" s="24"/>
      <c r="I233" s="24">
        <f t="shared" si="7"/>
        <v>0</v>
      </c>
    </row>
    <row r="234" spans="2:9" ht="14.25">
      <c r="B234" s="22"/>
      <c r="C234" s="22"/>
      <c r="D234" s="23" t="s">
        <v>173</v>
      </c>
      <c r="E234" s="24"/>
      <c r="F234" s="24"/>
      <c r="G234" s="24">
        <f t="shared" si="6"/>
        <v>0</v>
      </c>
      <c r="H234" s="24"/>
      <c r="I234" s="24">
        <f t="shared" si="7"/>
        <v>0</v>
      </c>
    </row>
    <row r="235" spans="2:9" ht="14.25">
      <c r="B235" s="22"/>
      <c r="C235" s="22"/>
      <c r="D235" s="23" t="s">
        <v>174</v>
      </c>
      <c r="E235" s="24"/>
      <c r="F235" s="24"/>
      <c r="G235" s="24">
        <f t="shared" si="6"/>
        <v>0</v>
      </c>
      <c r="H235" s="24"/>
      <c r="I235" s="24">
        <f t="shared" si="7"/>
        <v>0</v>
      </c>
    </row>
    <row r="236" spans="2:9" ht="14.25">
      <c r="B236" s="22"/>
      <c r="C236" s="22"/>
      <c r="D236" s="23" t="s">
        <v>175</v>
      </c>
      <c r="E236" s="24">
        <v>3405415</v>
      </c>
      <c r="F236" s="24"/>
      <c r="G236" s="24">
        <f t="shared" si="6"/>
        <v>3405415</v>
      </c>
      <c r="H236" s="24"/>
      <c r="I236" s="24">
        <f t="shared" si="7"/>
        <v>3405415</v>
      </c>
    </row>
    <row r="237" spans="2:9" ht="14.25">
      <c r="B237" s="22"/>
      <c r="C237" s="22"/>
      <c r="D237" s="23" t="s">
        <v>176</v>
      </c>
      <c r="E237" s="24"/>
      <c r="F237" s="24"/>
      <c r="G237" s="24">
        <f t="shared" si="6"/>
        <v>0</v>
      </c>
      <c r="H237" s="24"/>
      <c r="I237" s="24">
        <f t="shared" si="7"/>
        <v>0</v>
      </c>
    </row>
    <row r="238" spans="2:9" ht="14.25">
      <c r="B238" s="22"/>
      <c r="C238" s="22"/>
      <c r="D238" s="23" t="s">
        <v>177</v>
      </c>
      <c r="E238" s="24"/>
      <c r="F238" s="24"/>
      <c r="G238" s="24">
        <f t="shared" si="6"/>
        <v>0</v>
      </c>
      <c r="H238" s="24"/>
      <c r="I238" s="24">
        <f t="shared" si="7"/>
        <v>0</v>
      </c>
    </row>
    <row r="239" spans="2:9" ht="14.25">
      <c r="B239" s="22"/>
      <c r="C239" s="22"/>
      <c r="D239" s="23" t="s">
        <v>178</v>
      </c>
      <c r="E239" s="24"/>
      <c r="F239" s="24"/>
      <c r="G239" s="24">
        <f t="shared" si="6"/>
        <v>0</v>
      </c>
      <c r="H239" s="24"/>
      <c r="I239" s="24">
        <f t="shared" si="7"/>
        <v>0</v>
      </c>
    </row>
    <row r="240" spans="2:9" ht="14.25">
      <c r="B240" s="22"/>
      <c r="C240" s="22"/>
      <c r="D240" s="23" t="s">
        <v>179</v>
      </c>
      <c r="E240" s="24"/>
      <c r="F240" s="24"/>
      <c r="G240" s="24">
        <f t="shared" si="6"/>
        <v>0</v>
      </c>
      <c r="H240" s="24"/>
      <c r="I240" s="24">
        <f t="shared" si="7"/>
        <v>0</v>
      </c>
    </row>
    <row r="241" spans="2:9" ht="14.25">
      <c r="B241" s="22"/>
      <c r="C241" s="22"/>
      <c r="D241" s="23" t="s">
        <v>180</v>
      </c>
      <c r="E241" s="24">
        <v>757853</v>
      </c>
      <c r="F241" s="24"/>
      <c r="G241" s="24">
        <f t="shared" si="6"/>
        <v>757853</v>
      </c>
      <c r="H241" s="24"/>
      <c r="I241" s="24">
        <f t="shared" si="7"/>
        <v>757853</v>
      </c>
    </row>
    <row r="242" spans="2:9" ht="14.25">
      <c r="B242" s="22"/>
      <c r="C242" s="22"/>
      <c r="D242" s="23" t="s">
        <v>181</v>
      </c>
      <c r="E242" s="24">
        <f>+E243+E244+E245+E246+E247+E248+E249+E250+E251+E252+E253+E254+E255+E256+E257+E258+E259+E260+E261+E262+E263+E264+E265</f>
        <v>5252125</v>
      </c>
      <c r="F242" s="24">
        <f>+F243+F244+F245+F246+F247+F248+F249+F250+F251+F252+F253+F254+F255+F256+F257+F258+F259+F260+F261+F262+F263+F264+F265</f>
        <v>0</v>
      </c>
      <c r="G242" s="24">
        <f t="shared" si="6"/>
        <v>5252125</v>
      </c>
      <c r="H242" s="24">
        <f>+H243+H244+H245+H246+H247+H248+H249+H250+H251+H252+H253+H254+H255+H256+H257+H258+H259+H260+H261+H262+H263+H264+H265</f>
        <v>0</v>
      </c>
      <c r="I242" s="24">
        <f t="shared" si="7"/>
        <v>5252125</v>
      </c>
    </row>
    <row r="243" spans="2:9" ht="14.25">
      <c r="B243" s="22"/>
      <c r="C243" s="22"/>
      <c r="D243" s="23" t="s">
        <v>182</v>
      </c>
      <c r="E243" s="24">
        <v>208953</v>
      </c>
      <c r="F243" s="24"/>
      <c r="G243" s="24">
        <f t="shared" si="6"/>
        <v>208953</v>
      </c>
      <c r="H243" s="24"/>
      <c r="I243" s="24">
        <f t="shared" si="7"/>
        <v>208953</v>
      </c>
    </row>
    <row r="244" spans="2:9" ht="14.25">
      <c r="B244" s="22"/>
      <c r="C244" s="22"/>
      <c r="D244" s="23" t="s">
        <v>183</v>
      </c>
      <c r="E244" s="24"/>
      <c r="F244" s="24"/>
      <c r="G244" s="24">
        <f t="shared" si="6"/>
        <v>0</v>
      </c>
      <c r="H244" s="24"/>
      <c r="I244" s="24">
        <f t="shared" si="7"/>
        <v>0</v>
      </c>
    </row>
    <row r="245" spans="2:9" ht="14.25">
      <c r="B245" s="22"/>
      <c r="C245" s="22"/>
      <c r="D245" s="23" t="s">
        <v>152</v>
      </c>
      <c r="E245" s="24">
        <v>53955</v>
      </c>
      <c r="F245" s="24"/>
      <c r="G245" s="24">
        <f t="shared" si="6"/>
        <v>53955</v>
      </c>
      <c r="H245" s="24"/>
      <c r="I245" s="24">
        <f t="shared" si="7"/>
        <v>53955</v>
      </c>
    </row>
    <row r="246" spans="2:9" ht="14.25">
      <c r="B246" s="22"/>
      <c r="C246" s="22"/>
      <c r="D246" s="23" t="s">
        <v>156</v>
      </c>
      <c r="E246" s="24">
        <v>40210</v>
      </c>
      <c r="F246" s="24"/>
      <c r="G246" s="24">
        <f t="shared" si="6"/>
        <v>40210</v>
      </c>
      <c r="H246" s="24"/>
      <c r="I246" s="24">
        <f t="shared" si="7"/>
        <v>40210</v>
      </c>
    </row>
    <row r="247" spans="2:9" ht="14.25">
      <c r="B247" s="22"/>
      <c r="C247" s="22"/>
      <c r="D247" s="23" t="s">
        <v>184</v>
      </c>
      <c r="E247" s="24">
        <v>12626</v>
      </c>
      <c r="F247" s="24"/>
      <c r="G247" s="24">
        <f t="shared" si="6"/>
        <v>12626</v>
      </c>
      <c r="H247" s="24"/>
      <c r="I247" s="24">
        <f t="shared" si="7"/>
        <v>12626</v>
      </c>
    </row>
    <row r="248" spans="2:9" ht="14.25">
      <c r="B248" s="22"/>
      <c r="C248" s="22"/>
      <c r="D248" s="23" t="s">
        <v>154</v>
      </c>
      <c r="E248" s="24"/>
      <c r="F248" s="24"/>
      <c r="G248" s="24">
        <f t="shared" si="6"/>
        <v>0</v>
      </c>
      <c r="H248" s="24"/>
      <c r="I248" s="24">
        <f t="shared" si="7"/>
        <v>0</v>
      </c>
    </row>
    <row r="249" spans="2:9" ht="14.25">
      <c r="B249" s="22"/>
      <c r="C249" s="22"/>
      <c r="D249" s="23" t="s">
        <v>150</v>
      </c>
      <c r="E249" s="24">
        <v>55208</v>
      </c>
      <c r="F249" s="24"/>
      <c r="G249" s="24">
        <f t="shared" si="6"/>
        <v>55208</v>
      </c>
      <c r="H249" s="24"/>
      <c r="I249" s="24">
        <f t="shared" si="7"/>
        <v>55208</v>
      </c>
    </row>
    <row r="250" spans="2:9" ht="14.25">
      <c r="B250" s="22"/>
      <c r="C250" s="22"/>
      <c r="D250" s="23" t="s">
        <v>169</v>
      </c>
      <c r="E250" s="24">
        <v>256783</v>
      </c>
      <c r="F250" s="24"/>
      <c r="G250" s="24">
        <f t="shared" si="6"/>
        <v>256783</v>
      </c>
      <c r="H250" s="24"/>
      <c r="I250" s="24">
        <f t="shared" si="7"/>
        <v>256783</v>
      </c>
    </row>
    <row r="251" spans="2:9" ht="14.25">
      <c r="B251" s="22"/>
      <c r="C251" s="22"/>
      <c r="D251" s="23" t="s">
        <v>170</v>
      </c>
      <c r="E251" s="24"/>
      <c r="F251" s="24"/>
      <c r="G251" s="24">
        <f t="shared" si="6"/>
        <v>0</v>
      </c>
      <c r="H251" s="24"/>
      <c r="I251" s="24">
        <f t="shared" si="7"/>
        <v>0</v>
      </c>
    </row>
    <row r="252" spans="2:9" ht="14.25">
      <c r="B252" s="22"/>
      <c r="C252" s="22"/>
      <c r="D252" s="23" t="s">
        <v>155</v>
      </c>
      <c r="E252" s="24"/>
      <c r="F252" s="24"/>
      <c r="G252" s="24">
        <f t="shared" si="6"/>
        <v>0</v>
      </c>
      <c r="H252" s="24"/>
      <c r="I252" s="24">
        <f t="shared" si="7"/>
        <v>0</v>
      </c>
    </row>
    <row r="253" spans="2:9" ht="14.25">
      <c r="B253" s="22"/>
      <c r="C253" s="22"/>
      <c r="D253" s="23" t="s">
        <v>185</v>
      </c>
      <c r="E253" s="24">
        <v>346575</v>
      </c>
      <c r="F253" s="24"/>
      <c r="G253" s="24">
        <f t="shared" si="6"/>
        <v>346575</v>
      </c>
      <c r="H253" s="24"/>
      <c r="I253" s="24">
        <f t="shared" si="7"/>
        <v>346575</v>
      </c>
    </row>
    <row r="254" spans="2:9" ht="14.25">
      <c r="B254" s="22"/>
      <c r="C254" s="22"/>
      <c r="D254" s="23" t="s">
        <v>186</v>
      </c>
      <c r="E254" s="24"/>
      <c r="F254" s="24"/>
      <c r="G254" s="24">
        <f t="shared" si="6"/>
        <v>0</v>
      </c>
      <c r="H254" s="24"/>
      <c r="I254" s="24">
        <f t="shared" si="7"/>
        <v>0</v>
      </c>
    </row>
    <row r="255" spans="2:9" ht="14.25">
      <c r="B255" s="22"/>
      <c r="C255" s="22"/>
      <c r="D255" s="23" t="s">
        <v>187</v>
      </c>
      <c r="E255" s="24">
        <v>175263</v>
      </c>
      <c r="F255" s="24"/>
      <c r="G255" s="24">
        <f t="shared" si="6"/>
        <v>175263</v>
      </c>
      <c r="H255" s="24"/>
      <c r="I255" s="24">
        <f t="shared" si="7"/>
        <v>175263</v>
      </c>
    </row>
    <row r="256" spans="2:9" ht="14.25">
      <c r="B256" s="22"/>
      <c r="C256" s="22"/>
      <c r="D256" s="23" t="s">
        <v>188</v>
      </c>
      <c r="E256" s="24">
        <v>2249124</v>
      </c>
      <c r="F256" s="24"/>
      <c r="G256" s="24">
        <f t="shared" si="6"/>
        <v>2249124</v>
      </c>
      <c r="H256" s="24"/>
      <c r="I256" s="24">
        <f t="shared" si="7"/>
        <v>2249124</v>
      </c>
    </row>
    <row r="257" spans="2:9" ht="14.25">
      <c r="B257" s="22"/>
      <c r="C257" s="22"/>
      <c r="D257" s="23" t="s">
        <v>189</v>
      </c>
      <c r="E257" s="24">
        <v>1108630</v>
      </c>
      <c r="F257" s="24"/>
      <c r="G257" s="24">
        <f t="shared" si="6"/>
        <v>1108630</v>
      </c>
      <c r="H257" s="24"/>
      <c r="I257" s="24">
        <f t="shared" si="7"/>
        <v>1108630</v>
      </c>
    </row>
    <row r="258" spans="2:9" ht="14.25">
      <c r="B258" s="22"/>
      <c r="C258" s="22"/>
      <c r="D258" s="23" t="s">
        <v>172</v>
      </c>
      <c r="E258" s="24"/>
      <c r="F258" s="24"/>
      <c r="G258" s="24">
        <f t="shared" si="6"/>
        <v>0</v>
      </c>
      <c r="H258" s="24"/>
      <c r="I258" s="24">
        <f t="shared" si="7"/>
        <v>0</v>
      </c>
    </row>
    <row r="259" spans="2:9" ht="14.25">
      <c r="B259" s="22"/>
      <c r="C259" s="22"/>
      <c r="D259" s="23" t="s">
        <v>173</v>
      </c>
      <c r="E259" s="24">
        <v>494928</v>
      </c>
      <c r="F259" s="24"/>
      <c r="G259" s="24">
        <f t="shared" si="6"/>
        <v>494928</v>
      </c>
      <c r="H259" s="24"/>
      <c r="I259" s="24">
        <f t="shared" si="7"/>
        <v>494928</v>
      </c>
    </row>
    <row r="260" spans="2:9" ht="14.25">
      <c r="B260" s="22"/>
      <c r="C260" s="22"/>
      <c r="D260" s="23" t="s">
        <v>190</v>
      </c>
      <c r="E260" s="24"/>
      <c r="F260" s="24"/>
      <c r="G260" s="24">
        <f t="shared" si="6"/>
        <v>0</v>
      </c>
      <c r="H260" s="24"/>
      <c r="I260" s="24">
        <f t="shared" si="7"/>
        <v>0</v>
      </c>
    </row>
    <row r="261" spans="2:9" ht="14.25">
      <c r="B261" s="22"/>
      <c r="C261" s="22"/>
      <c r="D261" s="23" t="s">
        <v>191</v>
      </c>
      <c r="E261" s="24"/>
      <c r="F261" s="24"/>
      <c r="G261" s="24">
        <f t="shared" si="6"/>
        <v>0</v>
      </c>
      <c r="H261" s="24"/>
      <c r="I261" s="24">
        <f t="shared" si="7"/>
        <v>0</v>
      </c>
    </row>
    <row r="262" spans="2:9" ht="14.25">
      <c r="B262" s="22"/>
      <c r="C262" s="22"/>
      <c r="D262" s="23" t="s">
        <v>174</v>
      </c>
      <c r="E262" s="24"/>
      <c r="F262" s="24"/>
      <c r="G262" s="24">
        <f t="shared" si="6"/>
        <v>0</v>
      </c>
      <c r="H262" s="24"/>
      <c r="I262" s="24">
        <f t="shared" si="7"/>
        <v>0</v>
      </c>
    </row>
    <row r="263" spans="2:9" ht="14.25">
      <c r="B263" s="22"/>
      <c r="C263" s="22"/>
      <c r="D263" s="23" t="s">
        <v>192</v>
      </c>
      <c r="E263" s="24"/>
      <c r="F263" s="24"/>
      <c r="G263" s="24">
        <f t="shared" si="6"/>
        <v>0</v>
      </c>
      <c r="H263" s="24"/>
      <c r="I263" s="24">
        <f t="shared" si="7"/>
        <v>0</v>
      </c>
    </row>
    <row r="264" spans="2:9" ht="14.25">
      <c r="B264" s="22"/>
      <c r="C264" s="22"/>
      <c r="D264" s="23" t="s">
        <v>193</v>
      </c>
      <c r="E264" s="24"/>
      <c r="F264" s="24"/>
      <c r="G264" s="24">
        <f t="shared" ref="G264:G309" si="8">+E264+F264</f>
        <v>0</v>
      </c>
      <c r="H264" s="24"/>
      <c r="I264" s="24">
        <f t="shared" ref="I264:I309" si="9">G264-H264</f>
        <v>0</v>
      </c>
    </row>
    <row r="265" spans="2:9" ht="14.25">
      <c r="B265" s="22"/>
      <c r="C265" s="22"/>
      <c r="D265" s="23" t="s">
        <v>180</v>
      </c>
      <c r="E265" s="24">
        <v>249870</v>
      </c>
      <c r="F265" s="24"/>
      <c r="G265" s="24">
        <f t="shared" si="8"/>
        <v>249870</v>
      </c>
      <c r="H265" s="24"/>
      <c r="I265" s="24">
        <f t="shared" si="9"/>
        <v>249870</v>
      </c>
    </row>
    <row r="266" spans="2:9" ht="14.25">
      <c r="B266" s="22"/>
      <c r="C266" s="22"/>
      <c r="D266" s="23" t="s">
        <v>194</v>
      </c>
      <c r="E266" s="24">
        <f>+E267+E272</f>
        <v>0</v>
      </c>
      <c r="F266" s="24">
        <f>+F267+F272</f>
        <v>0</v>
      </c>
      <c r="G266" s="24">
        <f t="shared" si="8"/>
        <v>0</v>
      </c>
      <c r="H266" s="24">
        <f>+H267+H272</f>
        <v>0</v>
      </c>
      <c r="I266" s="24">
        <f t="shared" si="9"/>
        <v>0</v>
      </c>
    </row>
    <row r="267" spans="2:9" ht="14.25">
      <c r="B267" s="22"/>
      <c r="C267" s="22"/>
      <c r="D267" s="23" t="s">
        <v>195</v>
      </c>
      <c r="E267" s="24">
        <f>+E268+E269+E270-E271</f>
        <v>0</v>
      </c>
      <c r="F267" s="24">
        <f>+F268+F269+F270-F271</f>
        <v>0</v>
      </c>
      <c r="G267" s="24">
        <f t="shared" si="8"/>
        <v>0</v>
      </c>
      <c r="H267" s="24">
        <f>+H268+H269+H270-H271</f>
        <v>0</v>
      </c>
      <c r="I267" s="24">
        <f t="shared" si="9"/>
        <v>0</v>
      </c>
    </row>
    <row r="268" spans="2:9" ht="14.25">
      <c r="B268" s="22"/>
      <c r="C268" s="22"/>
      <c r="D268" s="23" t="s">
        <v>196</v>
      </c>
      <c r="E268" s="24"/>
      <c r="F268" s="24"/>
      <c r="G268" s="24">
        <f t="shared" si="8"/>
        <v>0</v>
      </c>
      <c r="H268" s="24"/>
      <c r="I268" s="24">
        <f t="shared" si="9"/>
        <v>0</v>
      </c>
    </row>
    <row r="269" spans="2:9" ht="14.25">
      <c r="B269" s="22"/>
      <c r="C269" s="22"/>
      <c r="D269" s="23" t="s">
        <v>197</v>
      </c>
      <c r="E269" s="24"/>
      <c r="F269" s="24"/>
      <c r="G269" s="24">
        <f t="shared" si="8"/>
        <v>0</v>
      </c>
      <c r="H269" s="24"/>
      <c r="I269" s="24">
        <f t="shared" si="9"/>
        <v>0</v>
      </c>
    </row>
    <row r="270" spans="2:9" ht="14.25">
      <c r="B270" s="22"/>
      <c r="C270" s="22"/>
      <c r="D270" s="23" t="s">
        <v>198</v>
      </c>
      <c r="E270" s="24"/>
      <c r="F270" s="24"/>
      <c r="G270" s="24">
        <f t="shared" si="8"/>
        <v>0</v>
      </c>
      <c r="H270" s="24"/>
      <c r="I270" s="24">
        <f t="shared" si="9"/>
        <v>0</v>
      </c>
    </row>
    <row r="271" spans="2:9" ht="14.25">
      <c r="B271" s="22"/>
      <c r="C271" s="22"/>
      <c r="D271" s="23" t="s">
        <v>199</v>
      </c>
      <c r="E271" s="24"/>
      <c r="F271" s="24"/>
      <c r="G271" s="24">
        <f t="shared" si="8"/>
        <v>0</v>
      </c>
      <c r="H271" s="24"/>
      <c r="I271" s="24">
        <f t="shared" si="9"/>
        <v>0</v>
      </c>
    </row>
    <row r="272" spans="2:9" ht="14.25">
      <c r="B272" s="22"/>
      <c r="C272" s="22"/>
      <c r="D272" s="23" t="s">
        <v>200</v>
      </c>
      <c r="E272" s="24"/>
      <c r="F272" s="24"/>
      <c r="G272" s="24">
        <f t="shared" si="8"/>
        <v>0</v>
      </c>
      <c r="H272" s="24"/>
      <c r="I272" s="24">
        <f t="shared" si="9"/>
        <v>0</v>
      </c>
    </row>
    <row r="273" spans="2:9" ht="14.25">
      <c r="B273" s="22"/>
      <c r="C273" s="22"/>
      <c r="D273" s="23" t="s">
        <v>201</v>
      </c>
      <c r="E273" s="24"/>
      <c r="F273" s="24"/>
      <c r="G273" s="24">
        <f t="shared" si="8"/>
        <v>0</v>
      </c>
      <c r="H273" s="24"/>
      <c r="I273" s="24">
        <f t="shared" si="9"/>
        <v>0</v>
      </c>
    </row>
    <row r="274" spans="2:9" ht="14.25">
      <c r="B274" s="22"/>
      <c r="C274" s="22"/>
      <c r="D274" s="23" t="s">
        <v>202</v>
      </c>
      <c r="E274" s="24"/>
      <c r="F274" s="24"/>
      <c r="G274" s="24">
        <f t="shared" si="8"/>
        <v>0</v>
      </c>
      <c r="H274" s="24"/>
      <c r="I274" s="24">
        <f t="shared" si="9"/>
        <v>0</v>
      </c>
    </row>
    <row r="275" spans="2:9" ht="14.25">
      <c r="B275" s="22"/>
      <c r="C275" s="22"/>
      <c r="D275" s="23" t="s">
        <v>203</v>
      </c>
      <c r="E275" s="24">
        <v>10857</v>
      </c>
      <c r="F275" s="24"/>
      <c r="G275" s="24">
        <f t="shared" si="8"/>
        <v>10857</v>
      </c>
      <c r="H275" s="24"/>
      <c r="I275" s="24">
        <f t="shared" si="9"/>
        <v>10857</v>
      </c>
    </row>
    <row r="276" spans="2:9" ht="14.25">
      <c r="B276" s="22"/>
      <c r="C276" s="22"/>
      <c r="D276" s="23" t="s">
        <v>204</v>
      </c>
      <c r="E276" s="24"/>
      <c r="F276" s="24"/>
      <c r="G276" s="24">
        <f t="shared" si="8"/>
        <v>0</v>
      </c>
      <c r="H276" s="24"/>
      <c r="I276" s="24">
        <f t="shared" si="9"/>
        <v>0</v>
      </c>
    </row>
    <row r="277" spans="2:9" ht="14.25">
      <c r="B277" s="22"/>
      <c r="C277" s="22"/>
      <c r="D277" s="23" t="s">
        <v>205</v>
      </c>
      <c r="E277" s="24"/>
      <c r="F277" s="24"/>
      <c r="G277" s="24">
        <f t="shared" si="8"/>
        <v>0</v>
      </c>
      <c r="H277" s="24"/>
      <c r="I277" s="24">
        <f t="shared" si="9"/>
        <v>0</v>
      </c>
    </row>
    <row r="278" spans="2:9" ht="14.25">
      <c r="B278" s="22"/>
      <c r="C278" s="22"/>
      <c r="D278" s="23" t="s">
        <v>206</v>
      </c>
      <c r="E278" s="24"/>
      <c r="F278" s="24"/>
      <c r="G278" s="24">
        <f t="shared" si="8"/>
        <v>0</v>
      </c>
      <c r="H278" s="24"/>
      <c r="I278" s="24">
        <f t="shared" si="9"/>
        <v>0</v>
      </c>
    </row>
    <row r="279" spans="2:9" ht="14.25">
      <c r="B279" s="22"/>
      <c r="C279" s="22"/>
      <c r="D279" s="23" t="s">
        <v>207</v>
      </c>
      <c r="E279" s="24"/>
      <c r="F279" s="24"/>
      <c r="G279" s="24">
        <f t="shared" si="8"/>
        <v>0</v>
      </c>
      <c r="H279" s="24"/>
      <c r="I279" s="24">
        <f t="shared" si="9"/>
        <v>0</v>
      </c>
    </row>
    <row r="280" spans="2:9" ht="14.25">
      <c r="B280" s="22"/>
      <c r="C280" s="25"/>
      <c r="D280" s="26" t="s">
        <v>208</v>
      </c>
      <c r="E280" s="27">
        <f>+E187+E201+E242+E266+E273+E274+E275+E276+E277+E278+E279</f>
        <v>100351134</v>
      </c>
      <c r="F280" s="27">
        <f>+F187+F201+F242+F266+F273+F274+F275+F276+F277+F278+F279</f>
        <v>0</v>
      </c>
      <c r="G280" s="27">
        <f t="shared" si="8"/>
        <v>100351134</v>
      </c>
      <c r="H280" s="27">
        <f>+H187+H201+H242+H266+H273+H274+H275+H276+H277+H278+H279</f>
        <v>0</v>
      </c>
      <c r="I280" s="27">
        <f t="shared" si="9"/>
        <v>100351134</v>
      </c>
    </row>
    <row r="281" spans="2:9" ht="14.25">
      <c r="B281" s="25"/>
      <c r="C281" s="28" t="s">
        <v>209</v>
      </c>
      <c r="D281" s="29"/>
      <c r="E281" s="30">
        <f xml:space="preserve"> +E186 - E280</f>
        <v>-8266886</v>
      </c>
      <c r="F281" s="30">
        <f xml:space="preserve"> +F186 - F280</f>
        <v>0</v>
      </c>
      <c r="G281" s="30">
        <f t="shared" si="8"/>
        <v>-8266886</v>
      </c>
      <c r="H281" s="30">
        <f xml:space="preserve"> +H186 - H280</f>
        <v>0</v>
      </c>
      <c r="I281" s="30">
        <f t="shared" si="9"/>
        <v>-8266886</v>
      </c>
    </row>
    <row r="282" spans="2:9" ht="14.25">
      <c r="B282" s="19" t="s">
        <v>210</v>
      </c>
      <c r="C282" s="19" t="s">
        <v>11</v>
      </c>
      <c r="D282" s="23" t="s">
        <v>211</v>
      </c>
      <c r="E282" s="24"/>
      <c r="F282" s="24"/>
      <c r="G282" s="24">
        <f t="shared" si="8"/>
        <v>0</v>
      </c>
      <c r="H282" s="24"/>
      <c r="I282" s="24">
        <f t="shared" si="9"/>
        <v>0</v>
      </c>
    </row>
    <row r="283" spans="2:9" ht="14.25">
      <c r="B283" s="22"/>
      <c r="C283" s="22"/>
      <c r="D283" s="23" t="s">
        <v>212</v>
      </c>
      <c r="E283" s="24"/>
      <c r="F283" s="24"/>
      <c r="G283" s="24">
        <f t="shared" si="8"/>
        <v>0</v>
      </c>
      <c r="H283" s="24"/>
      <c r="I283" s="24">
        <f t="shared" si="9"/>
        <v>0</v>
      </c>
    </row>
    <row r="284" spans="2:9" ht="14.25">
      <c r="B284" s="22"/>
      <c r="C284" s="22"/>
      <c r="D284" s="23" t="s">
        <v>213</v>
      </c>
      <c r="E284" s="24"/>
      <c r="F284" s="24"/>
      <c r="G284" s="24">
        <f t="shared" si="8"/>
        <v>0</v>
      </c>
      <c r="H284" s="24"/>
      <c r="I284" s="24">
        <f t="shared" si="9"/>
        <v>0</v>
      </c>
    </row>
    <row r="285" spans="2:9" ht="14.25">
      <c r="B285" s="22"/>
      <c r="C285" s="22"/>
      <c r="D285" s="23" t="s">
        <v>214</v>
      </c>
      <c r="E285" s="24"/>
      <c r="F285" s="24"/>
      <c r="G285" s="24">
        <f t="shared" si="8"/>
        <v>0</v>
      </c>
      <c r="H285" s="24"/>
      <c r="I285" s="24">
        <f t="shared" si="9"/>
        <v>0</v>
      </c>
    </row>
    <row r="286" spans="2:9" ht="14.25">
      <c r="B286" s="22"/>
      <c r="C286" s="22"/>
      <c r="D286" s="23" t="s">
        <v>215</v>
      </c>
      <c r="E286" s="24"/>
      <c r="F286" s="24"/>
      <c r="G286" s="24">
        <f t="shared" si="8"/>
        <v>0</v>
      </c>
      <c r="H286" s="24"/>
      <c r="I286" s="24">
        <f t="shared" si="9"/>
        <v>0</v>
      </c>
    </row>
    <row r="287" spans="2:9" ht="14.25">
      <c r="B287" s="22"/>
      <c r="C287" s="22"/>
      <c r="D287" s="23" t="s">
        <v>216</v>
      </c>
      <c r="E287" s="24"/>
      <c r="F287" s="24"/>
      <c r="G287" s="24">
        <f t="shared" si="8"/>
        <v>0</v>
      </c>
      <c r="H287" s="24"/>
      <c r="I287" s="24">
        <f t="shared" si="9"/>
        <v>0</v>
      </c>
    </row>
    <row r="288" spans="2:9" ht="14.25">
      <c r="B288" s="22"/>
      <c r="C288" s="22"/>
      <c r="D288" s="23" t="s">
        <v>217</v>
      </c>
      <c r="E288" s="24"/>
      <c r="F288" s="24"/>
      <c r="G288" s="24">
        <f t="shared" si="8"/>
        <v>0</v>
      </c>
      <c r="H288" s="24"/>
      <c r="I288" s="24">
        <f t="shared" si="9"/>
        <v>0</v>
      </c>
    </row>
    <row r="289" spans="2:9" ht="14.25">
      <c r="B289" s="22"/>
      <c r="C289" s="22"/>
      <c r="D289" s="23" t="s">
        <v>218</v>
      </c>
      <c r="E289" s="24"/>
      <c r="F289" s="24"/>
      <c r="G289" s="24">
        <f t="shared" si="8"/>
        <v>0</v>
      </c>
      <c r="H289" s="24"/>
      <c r="I289" s="24">
        <f t="shared" si="9"/>
        <v>0</v>
      </c>
    </row>
    <row r="290" spans="2:9" ht="14.25">
      <c r="B290" s="22"/>
      <c r="C290" s="22"/>
      <c r="D290" s="23" t="s">
        <v>219</v>
      </c>
      <c r="E290" s="24">
        <f>+E291+E292+E293+E294</f>
        <v>0</v>
      </c>
      <c r="F290" s="24">
        <f>+F291+F292+F293+F294</f>
        <v>0</v>
      </c>
      <c r="G290" s="24">
        <f t="shared" si="8"/>
        <v>0</v>
      </c>
      <c r="H290" s="24">
        <f>+H291+H292+H293+H294</f>
        <v>0</v>
      </c>
      <c r="I290" s="24">
        <f t="shared" si="9"/>
        <v>0</v>
      </c>
    </row>
    <row r="291" spans="2:9" ht="14.25">
      <c r="B291" s="22"/>
      <c r="C291" s="22"/>
      <c r="D291" s="23" t="s">
        <v>220</v>
      </c>
      <c r="E291" s="24"/>
      <c r="F291" s="24"/>
      <c r="G291" s="24">
        <f t="shared" si="8"/>
        <v>0</v>
      </c>
      <c r="H291" s="24"/>
      <c r="I291" s="24">
        <f t="shared" si="9"/>
        <v>0</v>
      </c>
    </row>
    <row r="292" spans="2:9" ht="14.25">
      <c r="B292" s="22"/>
      <c r="C292" s="22"/>
      <c r="D292" s="23" t="s">
        <v>221</v>
      </c>
      <c r="E292" s="24"/>
      <c r="F292" s="24"/>
      <c r="G292" s="24">
        <f t="shared" si="8"/>
        <v>0</v>
      </c>
      <c r="H292" s="24"/>
      <c r="I292" s="24">
        <f t="shared" si="9"/>
        <v>0</v>
      </c>
    </row>
    <row r="293" spans="2:9" ht="14.25">
      <c r="B293" s="22"/>
      <c r="C293" s="22"/>
      <c r="D293" s="23" t="s">
        <v>222</v>
      </c>
      <c r="E293" s="24"/>
      <c r="F293" s="24"/>
      <c r="G293" s="24">
        <f t="shared" si="8"/>
        <v>0</v>
      </c>
      <c r="H293" s="24"/>
      <c r="I293" s="24">
        <f t="shared" si="9"/>
        <v>0</v>
      </c>
    </row>
    <row r="294" spans="2:9" ht="14.25">
      <c r="B294" s="22"/>
      <c r="C294" s="22"/>
      <c r="D294" s="23" t="s">
        <v>223</v>
      </c>
      <c r="E294" s="24"/>
      <c r="F294" s="24"/>
      <c r="G294" s="24">
        <f t="shared" si="8"/>
        <v>0</v>
      </c>
      <c r="H294" s="24"/>
      <c r="I294" s="24">
        <f t="shared" si="9"/>
        <v>0</v>
      </c>
    </row>
    <row r="295" spans="2:9" ht="14.25">
      <c r="B295" s="22"/>
      <c r="C295" s="25"/>
      <c r="D295" s="26" t="s">
        <v>224</v>
      </c>
      <c r="E295" s="27">
        <f>+E282+E283+E284+E285+E286+E287+E288+E289+E290</f>
        <v>0</v>
      </c>
      <c r="F295" s="27">
        <f>+F282+F283+F284+F285+F286+F287+F288+F289+F290</f>
        <v>0</v>
      </c>
      <c r="G295" s="27">
        <f t="shared" si="8"/>
        <v>0</v>
      </c>
      <c r="H295" s="27">
        <f>+H282+H283+H284+H285+H286+H287+H288+H289+H290</f>
        <v>0</v>
      </c>
      <c r="I295" s="27">
        <f t="shared" si="9"/>
        <v>0</v>
      </c>
    </row>
    <row r="296" spans="2:9" ht="14.25">
      <c r="B296" s="22"/>
      <c r="C296" s="19" t="s">
        <v>125</v>
      </c>
      <c r="D296" s="23" t="s">
        <v>225</v>
      </c>
      <c r="E296" s="24"/>
      <c r="F296" s="24"/>
      <c r="G296" s="24">
        <f t="shared" si="8"/>
        <v>0</v>
      </c>
      <c r="H296" s="24"/>
      <c r="I296" s="24">
        <f t="shared" si="9"/>
        <v>0</v>
      </c>
    </row>
    <row r="297" spans="2:9" ht="14.25">
      <c r="B297" s="22"/>
      <c r="C297" s="22"/>
      <c r="D297" s="23" t="s">
        <v>226</v>
      </c>
      <c r="E297" s="24"/>
      <c r="F297" s="24"/>
      <c r="G297" s="24">
        <f t="shared" si="8"/>
        <v>0</v>
      </c>
      <c r="H297" s="24"/>
      <c r="I297" s="24">
        <f t="shared" si="9"/>
        <v>0</v>
      </c>
    </row>
    <row r="298" spans="2:9" ht="14.25">
      <c r="B298" s="22"/>
      <c r="C298" s="22"/>
      <c r="D298" s="23" t="s">
        <v>227</v>
      </c>
      <c r="E298" s="24"/>
      <c r="F298" s="24"/>
      <c r="G298" s="24">
        <f t="shared" si="8"/>
        <v>0</v>
      </c>
      <c r="H298" s="24"/>
      <c r="I298" s="24">
        <f t="shared" si="9"/>
        <v>0</v>
      </c>
    </row>
    <row r="299" spans="2:9" ht="14.25">
      <c r="B299" s="22"/>
      <c r="C299" s="22"/>
      <c r="D299" s="23" t="s">
        <v>228</v>
      </c>
      <c r="E299" s="24"/>
      <c r="F299" s="24"/>
      <c r="G299" s="24">
        <f t="shared" si="8"/>
        <v>0</v>
      </c>
      <c r="H299" s="24"/>
      <c r="I299" s="24">
        <f t="shared" si="9"/>
        <v>0</v>
      </c>
    </row>
    <row r="300" spans="2:9" ht="14.25">
      <c r="B300" s="22"/>
      <c r="C300" s="22"/>
      <c r="D300" s="23" t="s">
        <v>229</v>
      </c>
      <c r="E300" s="24"/>
      <c r="F300" s="24"/>
      <c r="G300" s="24">
        <f t="shared" si="8"/>
        <v>0</v>
      </c>
      <c r="H300" s="24"/>
      <c r="I300" s="24">
        <f t="shared" si="9"/>
        <v>0</v>
      </c>
    </row>
    <row r="301" spans="2:9" ht="14.25">
      <c r="B301" s="22"/>
      <c r="C301" s="22"/>
      <c r="D301" s="23" t="s">
        <v>230</v>
      </c>
      <c r="E301" s="24"/>
      <c r="F301" s="24"/>
      <c r="G301" s="24">
        <f t="shared" si="8"/>
        <v>0</v>
      </c>
      <c r="H301" s="24"/>
      <c r="I301" s="24">
        <f t="shared" si="9"/>
        <v>0</v>
      </c>
    </row>
    <row r="302" spans="2:9" ht="14.25">
      <c r="B302" s="22"/>
      <c r="C302" s="22"/>
      <c r="D302" s="23" t="s">
        <v>231</v>
      </c>
      <c r="E302" s="24"/>
      <c r="F302" s="24"/>
      <c r="G302" s="24">
        <f t="shared" si="8"/>
        <v>0</v>
      </c>
      <c r="H302" s="24"/>
      <c r="I302" s="24">
        <f t="shared" si="9"/>
        <v>0</v>
      </c>
    </row>
    <row r="303" spans="2:9" ht="14.25">
      <c r="B303" s="22"/>
      <c r="C303" s="22"/>
      <c r="D303" s="23" t="s">
        <v>232</v>
      </c>
      <c r="E303" s="24">
        <f>+E304+E305+E306</f>
        <v>0</v>
      </c>
      <c r="F303" s="24">
        <f>+F304+F305+F306</f>
        <v>0</v>
      </c>
      <c r="G303" s="24">
        <f t="shared" si="8"/>
        <v>0</v>
      </c>
      <c r="H303" s="24">
        <f>+H304+H305+H306</f>
        <v>0</v>
      </c>
      <c r="I303" s="24">
        <f t="shared" si="9"/>
        <v>0</v>
      </c>
    </row>
    <row r="304" spans="2:9" ht="14.25">
      <c r="B304" s="22"/>
      <c r="C304" s="22"/>
      <c r="D304" s="23" t="s">
        <v>233</v>
      </c>
      <c r="E304" s="24"/>
      <c r="F304" s="24"/>
      <c r="G304" s="24">
        <f t="shared" si="8"/>
        <v>0</v>
      </c>
      <c r="H304" s="24"/>
      <c r="I304" s="24">
        <f t="shared" si="9"/>
        <v>0</v>
      </c>
    </row>
    <row r="305" spans="2:9" ht="14.25">
      <c r="B305" s="22"/>
      <c r="C305" s="22"/>
      <c r="D305" s="23" t="s">
        <v>234</v>
      </c>
      <c r="E305" s="24"/>
      <c r="F305" s="24"/>
      <c r="G305" s="24">
        <f t="shared" si="8"/>
        <v>0</v>
      </c>
      <c r="H305" s="24"/>
      <c r="I305" s="24">
        <f t="shared" si="9"/>
        <v>0</v>
      </c>
    </row>
    <row r="306" spans="2:9" ht="14.25">
      <c r="B306" s="22"/>
      <c r="C306" s="22"/>
      <c r="D306" s="23" t="s">
        <v>235</v>
      </c>
      <c r="E306" s="24"/>
      <c r="F306" s="24"/>
      <c r="G306" s="24">
        <f t="shared" si="8"/>
        <v>0</v>
      </c>
      <c r="H306" s="24"/>
      <c r="I306" s="24">
        <f t="shared" si="9"/>
        <v>0</v>
      </c>
    </row>
    <row r="307" spans="2:9" ht="14.25">
      <c r="B307" s="22"/>
      <c r="C307" s="25"/>
      <c r="D307" s="26" t="s">
        <v>236</v>
      </c>
      <c r="E307" s="27">
        <f>+E296+E297+E298+E299+E300+E301+E302+E303</f>
        <v>0</v>
      </c>
      <c r="F307" s="27">
        <f>+F296+F297+F298+F299+F300+F301+F302+F303</f>
        <v>0</v>
      </c>
      <c r="G307" s="27">
        <f t="shared" si="8"/>
        <v>0</v>
      </c>
      <c r="H307" s="27">
        <f>+H296+H297+H298+H299+H300+H301+H302+H303</f>
        <v>0</v>
      </c>
      <c r="I307" s="27">
        <f t="shared" si="9"/>
        <v>0</v>
      </c>
    </row>
    <row r="308" spans="2:9" ht="14.25">
      <c r="B308" s="25"/>
      <c r="C308" s="28" t="s">
        <v>237</v>
      </c>
      <c r="D308" s="31"/>
      <c r="E308" s="32">
        <f xml:space="preserve"> +E295 - E307</f>
        <v>0</v>
      </c>
      <c r="F308" s="32">
        <f xml:space="preserve"> +F295 - F307</f>
        <v>0</v>
      </c>
      <c r="G308" s="32">
        <f t="shared" si="8"/>
        <v>0</v>
      </c>
      <c r="H308" s="32">
        <f xml:space="preserve"> +H295 - H307</f>
        <v>0</v>
      </c>
      <c r="I308" s="32">
        <f t="shared" si="9"/>
        <v>0</v>
      </c>
    </row>
    <row r="309" spans="2:9" ht="14.25">
      <c r="B309" s="28" t="s">
        <v>238</v>
      </c>
      <c r="C309" s="33"/>
      <c r="D309" s="29"/>
      <c r="E309" s="30">
        <f xml:space="preserve"> +E281 +E308</f>
        <v>-8266886</v>
      </c>
      <c r="F309" s="30">
        <f xml:space="preserve"> +F281 +F308</f>
        <v>0</v>
      </c>
      <c r="G309" s="30">
        <f t="shared" si="8"/>
        <v>-8266886</v>
      </c>
      <c r="H309" s="30">
        <f xml:space="preserve"> +H281 +H308</f>
        <v>0</v>
      </c>
      <c r="I309" s="30">
        <f t="shared" si="9"/>
        <v>-8266886</v>
      </c>
    </row>
  </sheetData>
  <mergeCells count="13">
    <mergeCell ref="B7:B281"/>
    <mergeCell ref="C7:C186"/>
    <mergeCell ref="C187:C280"/>
    <mergeCell ref="B282:B308"/>
    <mergeCell ref="C282:C295"/>
    <mergeCell ref="C296:C307"/>
    <mergeCell ref="B2:I2"/>
    <mergeCell ref="B3:I3"/>
    <mergeCell ref="B5:D6"/>
    <mergeCell ref="E5:F5"/>
    <mergeCell ref="G5:G6"/>
    <mergeCell ref="H5:H6"/>
    <mergeCell ref="I5:I6"/>
  </mergeCells>
  <phoneticPr fontId="2"/>
  <pageMargins left="0.7" right="0.7" top="0.75" bottom="0.75" header="0.3" footer="0.3"/>
  <pageSetup paperSize="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09"/>
  <sheetViews>
    <sheetView showGridLines="0" tabSelected="1" workbookViewId="0"/>
  </sheetViews>
  <sheetFormatPr defaultRowHeight="13.5"/>
  <cols>
    <col min="1" max="3" width="2.875" customWidth="1"/>
    <col min="4" max="4" width="44.375" customWidth="1"/>
    <col min="5" max="8" width="20.75" customWidth="1"/>
  </cols>
  <sheetData>
    <row r="1" spans="2:8" ht="21">
      <c r="B1" s="1"/>
      <c r="C1" s="1"/>
      <c r="D1" s="1"/>
      <c r="E1" s="1"/>
      <c r="F1" s="2"/>
      <c r="G1" s="3"/>
      <c r="H1" s="4" t="s">
        <v>0</v>
      </c>
    </row>
    <row r="2" spans="2:8" ht="21">
      <c r="B2" s="5" t="s">
        <v>250</v>
      </c>
      <c r="C2" s="5"/>
      <c r="D2" s="5"/>
      <c r="E2" s="5"/>
      <c r="F2" s="5"/>
      <c r="G2" s="5"/>
      <c r="H2" s="5"/>
    </row>
    <row r="3" spans="2:8" ht="21">
      <c r="B3" s="6" t="s">
        <v>240</v>
      </c>
      <c r="C3" s="6"/>
      <c r="D3" s="6"/>
      <c r="E3" s="6"/>
      <c r="F3" s="6"/>
      <c r="G3" s="6"/>
      <c r="H3" s="6"/>
    </row>
    <row r="4" spans="2:8" ht="15.75">
      <c r="B4" s="7"/>
      <c r="C4" s="7"/>
      <c r="D4" s="7"/>
      <c r="E4" s="7"/>
      <c r="F4" s="8"/>
      <c r="G4" s="8"/>
      <c r="H4" s="7" t="s">
        <v>241</v>
      </c>
    </row>
    <row r="5" spans="2:8" ht="14.25">
      <c r="B5" s="9" t="s">
        <v>4</v>
      </c>
      <c r="C5" s="10"/>
      <c r="D5" s="11"/>
      <c r="E5" s="12" t="s">
        <v>5</v>
      </c>
      <c r="F5" s="13" t="s">
        <v>6</v>
      </c>
      <c r="G5" s="13" t="s">
        <v>7</v>
      </c>
      <c r="H5" s="13" t="s">
        <v>8</v>
      </c>
    </row>
    <row r="6" spans="2:8" ht="71.25">
      <c r="B6" s="14"/>
      <c r="C6" s="15"/>
      <c r="D6" s="16"/>
      <c r="E6" s="17" t="s">
        <v>251</v>
      </c>
      <c r="F6" s="18"/>
      <c r="G6" s="18"/>
      <c r="H6" s="18"/>
    </row>
    <row r="7" spans="2:8" ht="14.25">
      <c r="B7" s="19" t="s">
        <v>10</v>
      </c>
      <c r="C7" s="19" t="s">
        <v>11</v>
      </c>
      <c r="D7" s="20" t="s">
        <v>12</v>
      </c>
      <c r="E7" s="21">
        <f>+E8+E12+E19+E26+E29+E33+E45+E53</f>
        <v>0</v>
      </c>
      <c r="F7" s="21">
        <f>+E7</f>
        <v>0</v>
      </c>
      <c r="G7" s="21">
        <f>+G8+G12+G19+G26+G29+G33+G45+G53</f>
        <v>0</v>
      </c>
      <c r="H7" s="21">
        <f>F7-G7</f>
        <v>0</v>
      </c>
    </row>
    <row r="8" spans="2:8" ht="14.25">
      <c r="B8" s="22"/>
      <c r="C8" s="22"/>
      <c r="D8" s="23" t="s">
        <v>13</v>
      </c>
      <c r="E8" s="24">
        <f>+E9+E10+E11</f>
        <v>0</v>
      </c>
      <c r="F8" s="24">
        <f t="shared" ref="F8:F71" si="0">+E8</f>
        <v>0</v>
      </c>
      <c r="G8" s="24">
        <f>+G9+G10+G11</f>
        <v>0</v>
      </c>
      <c r="H8" s="24">
        <f t="shared" ref="H8:H71" si="1">F8-G8</f>
        <v>0</v>
      </c>
    </row>
    <row r="9" spans="2:8" ht="14.25">
      <c r="B9" s="22"/>
      <c r="C9" s="22"/>
      <c r="D9" s="23" t="s">
        <v>14</v>
      </c>
      <c r="E9" s="24"/>
      <c r="F9" s="24">
        <f t="shared" si="0"/>
        <v>0</v>
      </c>
      <c r="G9" s="24"/>
      <c r="H9" s="24">
        <f t="shared" si="1"/>
        <v>0</v>
      </c>
    </row>
    <row r="10" spans="2:8" ht="14.25">
      <c r="B10" s="22"/>
      <c r="C10" s="22"/>
      <c r="D10" s="23" t="s">
        <v>15</v>
      </c>
      <c r="E10" s="24"/>
      <c r="F10" s="24">
        <f t="shared" si="0"/>
        <v>0</v>
      </c>
      <c r="G10" s="24"/>
      <c r="H10" s="24">
        <f t="shared" si="1"/>
        <v>0</v>
      </c>
    </row>
    <row r="11" spans="2:8" ht="14.25">
      <c r="B11" s="22"/>
      <c r="C11" s="22"/>
      <c r="D11" s="23" t="s">
        <v>16</v>
      </c>
      <c r="E11" s="24"/>
      <c r="F11" s="24">
        <f t="shared" si="0"/>
        <v>0</v>
      </c>
      <c r="G11" s="24"/>
      <c r="H11" s="24">
        <f t="shared" si="1"/>
        <v>0</v>
      </c>
    </row>
    <row r="12" spans="2:8" ht="14.25">
      <c r="B12" s="22"/>
      <c r="C12" s="22"/>
      <c r="D12" s="23" t="s">
        <v>17</v>
      </c>
      <c r="E12" s="24">
        <f>+E13+E14+E15+E16+E17+E18</f>
        <v>0</v>
      </c>
      <c r="F12" s="24">
        <f t="shared" si="0"/>
        <v>0</v>
      </c>
      <c r="G12" s="24">
        <f>+G13+G14+G15+G16+G17+G18</f>
        <v>0</v>
      </c>
      <c r="H12" s="24">
        <f t="shared" si="1"/>
        <v>0</v>
      </c>
    </row>
    <row r="13" spans="2:8" ht="14.25">
      <c r="B13" s="22"/>
      <c r="C13" s="22"/>
      <c r="D13" s="23" t="s">
        <v>14</v>
      </c>
      <c r="E13" s="24"/>
      <c r="F13" s="24">
        <f t="shared" si="0"/>
        <v>0</v>
      </c>
      <c r="G13" s="24"/>
      <c r="H13" s="24">
        <f t="shared" si="1"/>
        <v>0</v>
      </c>
    </row>
    <row r="14" spans="2:8" ht="14.25">
      <c r="B14" s="22"/>
      <c r="C14" s="22"/>
      <c r="D14" s="23" t="s">
        <v>18</v>
      </c>
      <c r="E14" s="24"/>
      <c r="F14" s="24">
        <f t="shared" si="0"/>
        <v>0</v>
      </c>
      <c r="G14" s="24"/>
      <c r="H14" s="24">
        <f t="shared" si="1"/>
        <v>0</v>
      </c>
    </row>
    <row r="15" spans="2:8" ht="14.25">
      <c r="B15" s="22"/>
      <c r="C15" s="22"/>
      <c r="D15" s="23" t="s">
        <v>19</v>
      </c>
      <c r="E15" s="24"/>
      <c r="F15" s="24">
        <f t="shared" si="0"/>
        <v>0</v>
      </c>
      <c r="G15" s="24"/>
      <c r="H15" s="24">
        <f t="shared" si="1"/>
        <v>0</v>
      </c>
    </row>
    <row r="16" spans="2:8" ht="14.25">
      <c r="B16" s="22"/>
      <c r="C16" s="22"/>
      <c r="D16" s="23" t="s">
        <v>20</v>
      </c>
      <c r="E16" s="24"/>
      <c r="F16" s="24">
        <f t="shared" si="0"/>
        <v>0</v>
      </c>
      <c r="G16" s="24"/>
      <c r="H16" s="24">
        <f t="shared" si="1"/>
        <v>0</v>
      </c>
    </row>
    <row r="17" spans="2:8" ht="14.25">
      <c r="B17" s="22"/>
      <c r="C17" s="22"/>
      <c r="D17" s="23" t="s">
        <v>21</v>
      </c>
      <c r="E17" s="24"/>
      <c r="F17" s="24">
        <f t="shared" si="0"/>
        <v>0</v>
      </c>
      <c r="G17" s="24"/>
      <c r="H17" s="24">
        <f t="shared" si="1"/>
        <v>0</v>
      </c>
    </row>
    <row r="18" spans="2:8" ht="14.25">
      <c r="B18" s="22"/>
      <c r="C18" s="22"/>
      <c r="D18" s="23" t="s">
        <v>22</v>
      </c>
      <c r="E18" s="24"/>
      <c r="F18" s="24">
        <f t="shared" si="0"/>
        <v>0</v>
      </c>
      <c r="G18" s="24"/>
      <c r="H18" s="24">
        <f t="shared" si="1"/>
        <v>0</v>
      </c>
    </row>
    <row r="19" spans="2:8" ht="14.25">
      <c r="B19" s="22"/>
      <c r="C19" s="22"/>
      <c r="D19" s="23" t="s">
        <v>23</v>
      </c>
      <c r="E19" s="24">
        <f>+E20+E21+E22+E23+E24+E25</f>
        <v>0</v>
      </c>
      <c r="F19" s="24">
        <f t="shared" si="0"/>
        <v>0</v>
      </c>
      <c r="G19" s="24">
        <f>+G20+G21+G22+G23+G24+G25</f>
        <v>0</v>
      </c>
      <c r="H19" s="24">
        <f t="shared" si="1"/>
        <v>0</v>
      </c>
    </row>
    <row r="20" spans="2:8" ht="14.25">
      <c r="B20" s="22"/>
      <c r="C20" s="22"/>
      <c r="D20" s="23" t="s">
        <v>14</v>
      </c>
      <c r="E20" s="24"/>
      <c r="F20" s="24">
        <f t="shared" si="0"/>
        <v>0</v>
      </c>
      <c r="G20" s="24"/>
      <c r="H20" s="24">
        <f t="shared" si="1"/>
        <v>0</v>
      </c>
    </row>
    <row r="21" spans="2:8" ht="14.25">
      <c r="B21" s="22"/>
      <c r="C21" s="22"/>
      <c r="D21" s="23" t="s">
        <v>18</v>
      </c>
      <c r="E21" s="24"/>
      <c r="F21" s="24">
        <f t="shared" si="0"/>
        <v>0</v>
      </c>
      <c r="G21" s="24"/>
      <c r="H21" s="24">
        <f t="shared" si="1"/>
        <v>0</v>
      </c>
    </row>
    <row r="22" spans="2:8" ht="14.25">
      <c r="B22" s="22"/>
      <c r="C22" s="22"/>
      <c r="D22" s="23" t="s">
        <v>19</v>
      </c>
      <c r="E22" s="24"/>
      <c r="F22" s="24">
        <f t="shared" si="0"/>
        <v>0</v>
      </c>
      <c r="G22" s="24"/>
      <c r="H22" s="24">
        <f t="shared" si="1"/>
        <v>0</v>
      </c>
    </row>
    <row r="23" spans="2:8" ht="14.25">
      <c r="B23" s="22"/>
      <c r="C23" s="22"/>
      <c r="D23" s="23" t="s">
        <v>20</v>
      </c>
      <c r="E23" s="24"/>
      <c r="F23" s="24">
        <f t="shared" si="0"/>
        <v>0</v>
      </c>
      <c r="G23" s="24"/>
      <c r="H23" s="24">
        <f t="shared" si="1"/>
        <v>0</v>
      </c>
    </row>
    <row r="24" spans="2:8" ht="14.25">
      <c r="B24" s="22"/>
      <c r="C24" s="22"/>
      <c r="D24" s="23" t="s">
        <v>21</v>
      </c>
      <c r="E24" s="24"/>
      <c r="F24" s="24">
        <f t="shared" si="0"/>
        <v>0</v>
      </c>
      <c r="G24" s="24"/>
      <c r="H24" s="24">
        <f t="shared" si="1"/>
        <v>0</v>
      </c>
    </row>
    <row r="25" spans="2:8" ht="14.25">
      <c r="B25" s="22"/>
      <c r="C25" s="22"/>
      <c r="D25" s="23" t="s">
        <v>22</v>
      </c>
      <c r="E25" s="24"/>
      <c r="F25" s="24">
        <f t="shared" si="0"/>
        <v>0</v>
      </c>
      <c r="G25" s="24"/>
      <c r="H25" s="24">
        <f t="shared" si="1"/>
        <v>0</v>
      </c>
    </row>
    <row r="26" spans="2:8" ht="14.25">
      <c r="B26" s="22"/>
      <c r="C26" s="22"/>
      <c r="D26" s="23" t="s">
        <v>24</v>
      </c>
      <c r="E26" s="24">
        <f>+E27+E28</f>
        <v>0</v>
      </c>
      <c r="F26" s="24">
        <f t="shared" si="0"/>
        <v>0</v>
      </c>
      <c r="G26" s="24">
        <f>+G27+G28</f>
        <v>0</v>
      </c>
      <c r="H26" s="24">
        <f t="shared" si="1"/>
        <v>0</v>
      </c>
    </row>
    <row r="27" spans="2:8" ht="14.25">
      <c r="B27" s="22"/>
      <c r="C27" s="22"/>
      <c r="D27" s="23" t="s">
        <v>25</v>
      </c>
      <c r="E27" s="24"/>
      <c r="F27" s="24">
        <f t="shared" si="0"/>
        <v>0</v>
      </c>
      <c r="G27" s="24"/>
      <c r="H27" s="24">
        <f t="shared" si="1"/>
        <v>0</v>
      </c>
    </row>
    <row r="28" spans="2:8" ht="14.25">
      <c r="B28" s="22"/>
      <c r="C28" s="22"/>
      <c r="D28" s="23" t="s">
        <v>26</v>
      </c>
      <c r="E28" s="24"/>
      <c r="F28" s="24">
        <f t="shared" si="0"/>
        <v>0</v>
      </c>
      <c r="G28" s="24"/>
      <c r="H28" s="24">
        <f t="shared" si="1"/>
        <v>0</v>
      </c>
    </row>
    <row r="29" spans="2:8" ht="14.25">
      <c r="B29" s="22"/>
      <c r="C29" s="22"/>
      <c r="D29" s="23" t="s">
        <v>27</v>
      </c>
      <c r="E29" s="24">
        <f>+E30+E31+E32</f>
        <v>0</v>
      </c>
      <c r="F29" s="24">
        <f t="shared" si="0"/>
        <v>0</v>
      </c>
      <c r="G29" s="24">
        <f>+G30+G31+G32</f>
        <v>0</v>
      </c>
      <c r="H29" s="24">
        <f t="shared" si="1"/>
        <v>0</v>
      </c>
    </row>
    <row r="30" spans="2:8" ht="14.25">
      <c r="B30" s="22"/>
      <c r="C30" s="22"/>
      <c r="D30" s="23" t="s">
        <v>28</v>
      </c>
      <c r="E30" s="24"/>
      <c r="F30" s="24">
        <f t="shared" si="0"/>
        <v>0</v>
      </c>
      <c r="G30" s="24"/>
      <c r="H30" s="24">
        <f t="shared" si="1"/>
        <v>0</v>
      </c>
    </row>
    <row r="31" spans="2:8" ht="14.25">
      <c r="B31" s="22"/>
      <c r="C31" s="22"/>
      <c r="D31" s="23" t="s">
        <v>29</v>
      </c>
      <c r="E31" s="24"/>
      <c r="F31" s="24">
        <f t="shared" si="0"/>
        <v>0</v>
      </c>
      <c r="G31" s="24"/>
      <c r="H31" s="24">
        <f t="shared" si="1"/>
        <v>0</v>
      </c>
    </row>
    <row r="32" spans="2:8" ht="14.25">
      <c r="B32" s="22"/>
      <c r="C32" s="22"/>
      <c r="D32" s="23" t="s">
        <v>30</v>
      </c>
      <c r="E32" s="24"/>
      <c r="F32" s="24">
        <f t="shared" si="0"/>
        <v>0</v>
      </c>
      <c r="G32" s="24"/>
      <c r="H32" s="24">
        <f t="shared" si="1"/>
        <v>0</v>
      </c>
    </row>
    <row r="33" spans="2:8" ht="14.25">
      <c r="B33" s="22"/>
      <c r="C33" s="22"/>
      <c r="D33" s="23" t="s">
        <v>31</v>
      </c>
      <c r="E33" s="24">
        <f>+E34+E35+E36+E37+E38+E39+E40+E41+E42+E43+E44</f>
        <v>0</v>
      </c>
      <c r="F33" s="24">
        <f t="shared" si="0"/>
        <v>0</v>
      </c>
      <c r="G33" s="24">
        <f>+G34+G35+G36+G37+G38+G39+G40+G41+G42+G43+G44</f>
        <v>0</v>
      </c>
      <c r="H33" s="24">
        <f t="shared" si="1"/>
        <v>0</v>
      </c>
    </row>
    <row r="34" spans="2:8" ht="14.25">
      <c r="B34" s="22"/>
      <c r="C34" s="22"/>
      <c r="D34" s="23" t="s">
        <v>32</v>
      </c>
      <c r="E34" s="24"/>
      <c r="F34" s="24">
        <f t="shared" si="0"/>
        <v>0</v>
      </c>
      <c r="G34" s="24"/>
      <c r="H34" s="24">
        <f t="shared" si="1"/>
        <v>0</v>
      </c>
    </row>
    <row r="35" spans="2:8" ht="14.25">
      <c r="B35" s="22"/>
      <c r="C35" s="22"/>
      <c r="D35" s="23" t="s">
        <v>33</v>
      </c>
      <c r="E35" s="24"/>
      <c r="F35" s="24">
        <f t="shared" si="0"/>
        <v>0</v>
      </c>
      <c r="G35" s="24"/>
      <c r="H35" s="24">
        <f t="shared" si="1"/>
        <v>0</v>
      </c>
    </row>
    <row r="36" spans="2:8" ht="14.25">
      <c r="B36" s="22"/>
      <c r="C36" s="22"/>
      <c r="D36" s="23" t="s">
        <v>34</v>
      </c>
      <c r="E36" s="24"/>
      <c r="F36" s="24">
        <f t="shared" si="0"/>
        <v>0</v>
      </c>
      <c r="G36" s="24"/>
      <c r="H36" s="24">
        <f t="shared" si="1"/>
        <v>0</v>
      </c>
    </row>
    <row r="37" spans="2:8" ht="14.25">
      <c r="B37" s="22"/>
      <c r="C37" s="22"/>
      <c r="D37" s="23" t="s">
        <v>35</v>
      </c>
      <c r="E37" s="24"/>
      <c r="F37" s="24">
        <f t="shared" si="0"/>
        <v>0</v>
      </c>
      <c r="G37" s="24"/>
      <c r="H37" s="24">
        <f t="shared" si="1"/>
        <v>0</v>
      </c>
    </row>
    <row r="38" spans="2:8" ht="14.25">
      <c r="B38" s="22"/>
      <c r="C38" s="22"/>
      <c r="D38" s="23" t="s">
        <v>36</v>
      </c>
      <c r="E38" s="24"/>
      <c r="F38" s="24">
        <f t="shared" si="0"/>
        <v>0</v>
      </c>
      <c r="G38" s="24"/>
      <c r="H38" s="24">
        <f t="shared" si="1"/>
        <v>0</v>
      </c>
    </row>
    <row r="39" spans="2:8" ht="14.25">
      <c r="B39" s="22"/>
      <c r="C39" s="22"/>
      <c r="D39" s="23" t="s">
        <v>37</v>
      </c>
      <c r="E39" s="24"/>
      <c r="F39" s="24">
        <f t="shared" si="0"/>
        <v>0</v>
      </c>
      <c r="G39" s="24"/>
      <c r="H39" s="24">
        <f t="shared" si="1"/>
        <v>0</v>
      </c>
    </row>
    <row r="40" spans="2:8" ht="14.25">
      <c r="B40" s="22"/>
      <c r="C40" s="22"/>
      <c r="D40" s="23" t="s">
        <v>38</v>
      </c>
      <c r="E40" s="24"/>
      <c r="F40" s="24">
        <f t="shared" si="0"/>
        <v>0</v>
      </c>
      <c r="G40" s="24"/>
      <c r="H40" s="24">
        <f t="shared" si="1"/>
        <v>0</v>
      </c>
    </row>
    <row r="41" spans="2:8" ht="14.25">
      <c r="B41" s="22"/>
      <c r="C41" s="22"/>
      <c r="D41" s="23" t="s">
        <v>39</v>
      </c>
      <c r="E41" s="24"/>
      <c r="F41" s="24">
        <f t="shared" si="0"/>
        <v>0</v>
      </c>
      <c r="G41" s="24"/>
      <c r="H41" s="24">
        <f t="shared" si="1"/>
        <v>0</v>
      </c>
    </row>
    <row r="42" spans="2:8" ht="14.25">
      <c r="B42" s="22"/>
      <c r="C42" s="22"/>
      <c r="D42" s="23" t="s">
        <v>40</v>
      </c>
      <c r="E42" s="24"/>
      <c r="F42" s="24">
        <f t="shared" si="0"/>
        <v>0</v>
      </c>
      <c r="G42" s="24"/>
      <c r="H42" s="24">
        <f t="shared" si="1"/>
        <v>0</v>
      </c>
    </row>
    <row r="43" spans="2:8" ht="14.25">
      <c r="B43" s="22"/>
      <c r="C43" s="22"/>
      <c r="D43" s="23" t="s">
        <v>41</v>
      </c>
      <c r="E43" s="24"/>
      <c r="F43" s="24">
        <f t="shared" si="0"/>
        <v>0</v>
      </c>
      <c r="G43" s="24"/>
      <c r="H43" s="24">
        <f t="shared" si="1"/>
        <v>0</v>
      </c>
    </row>
    <row r="44" spans="2:8" ht="14.25">
      <c r="B44" s="22"/>
      <c r="C44" s="22"/>
      <c r="D44" s="23" t="s">
        <v>42</v>
      </c>
      <c r="E44" s="24"/>
      <c r="F44" s="24">
        <f t="shared" si="0"/>
        <v>0</v>
      </c>
      <c r="G44" s="24"/>
      <c r="H44" s="24">
        <f t="shared" si="1"/>
        <v>0</v>
      </c>
    </row>
    <row r="45" spans="2:8" ht="14.25">
      <c r="B45" s="22"/>
      <c r="C45" s="22"/>
      <c r="D45" s="23" t="s">
        <v>43</v>
      </c>
      <c r="E45" s="24">
        <f>+E46+E47+E48+E49+E50+E51+E52</f>
        <v>0</v>
      </c>
      <c r="F45" s="24">
        <f t="shared" si="0"/>
        <v>0</v>
      </c>
      <c r="G45" s="24">
        <f>+G46+G47+G48+G49+G50+G51+G52</f>
        <v>0</v>
      </c>
      <c r="H45" s="24">
        <f t="shared" si="1"/>
        <v>0</v>
      </c>
    </row>
    <row r="46" spans="2:8" ht="14.25">
      <c r="B46" s="22"/>
      <c r="C46" s="22"/>
      <c r="D46" s="23" t="s">
        <v>44</v>
      </c>
      <c r="E46" s="24"/>
      <c r="F46" s="24">
        <f t="shared" si="0"/>
        <v>0</v>
      </c>
      <c r="G46" s="24"/>
      <c r="H46" s="24">
        <f t="shared" si="1"/>
        <v>0</v>
      </c>
    </row>
    <row r="47" spans="2:8" ht="14.25">
      <c r="B47" s="22"/>
      <c r="C47" s="22"/>
      <c r="D47" s="23" t="s">
        <v>45</v>
      </c>
      <c r="E47" s="24"/>
      <c r="F47" s="24">
        <f t="shared" si="0"/>
        <v>0</v>
      </c>
      <c r="G47" s="24"/>
      <c r="H47" s="24">
        <f t="shared" si="1"/>
        <v>0</v>
      </c>
    </row>
    <row r="48" spans="2:8" ht="14.25">
      <c r="B48" s="22"/>
      <c r="C48" s="22"/>
      <c r="D48" s="23" t="s">
        <v>46</v>
      </c>
      <c r="E48" s="24"/>
      <c r="F48" s="24">
        <f t="shared" si="0"/>
        <v>0</v>
      </c>
      <c r="G48" s="24"/>
      <c r="H48" s="24">
        <f t="shared" si="1"/>
        <v>0</v>
      </c>
    </row>
    <row r="49" spans="2:8" ht="14.25">
      <c r="B49" s="22"/>
      <c r="C49" s="22"/>
      <c r="D49" s="23" t="s">
        <v>47</v>
      </c>
      <c r="E49" s="24"/>
      <c r="F49" s="24">
        <f t="shared" si="0"/>
        <v>0</v>
      </c>
      <c r="G49" s="24"/>
      <c r="H49" s="24">
        <f t="shared" si="1"/>
        <v>0</v>
      </c>
    </row>
    <row r="50" spans="2:8" ht="14.25">
      <c r="B50" s="22"/>
      <c r="C50" s="22"/>
      <c r="D50" s="23" t="s">
        <v>48</v>
      </c>
      <c r="E50" s="24"/>
      <c r="F50" s="24">
        <f t="shared" si="0"/>
        <v>0</v>
      </c>
      <c r="G50" s="24"/>
      <c r="H50" s="24">
        <f t="shared" si="1"/>
        <v>0</v>
      </c>
    </row>
    <row r="51" spans="2:8" ht="14.25">
      <c r="B51" s="22"/>
      <c r="C51" s="22"/>
      <c r="D51" s="23" t="s">
        <v>49</v>
      </c>
      <c r="E51" s="24"/>
      <c r="F51" s="24">
        <f t="shared" si="0"/>
        <v>0</v>
      </c>
      <c r="G51" s="24"/>
      <c r="H51" s="24">
        <f t="shared" si="1"/>
        <v>0</v>
      </c>
    </row>
    <row r="52" spans="2:8" ht="14.25">
      <c r="B52" s="22"/>
      <c r="C52" s="22"/>
      <c r="D52" s="23" t="s">
        <v>50</v>
      </c>
      <c r="E52" s="24"/>
      <c r="F52" s="24">
        <f t="shared" si="0"/>
        <v>0</v>
      </c>
      <c r="G52" s="24"/>
      <c r="H52" s="24">
        <f t="shared" si="1"/>
        <v>0</v>
      </c>
    </row>
    <row r="53" spans="2:8" ht="14.25">
      <c r="B53" s="22"/>
      <c r="C53" s="22"/>
      <c r="D53" s="23" t="s">
        <v>51</v>
      </c>
      <c r="E53" s="24"/>
      <c r="F53" s="24">
        <f t="shared" si="0"/>
        <v>0</v>
      </c>
      <c r="G53" s="24"/>
      <c r="H53" s="24">
        <f t="shared" si="1"/>
        <v>0</v>
      </c>
    </row>
    <row r="54" spans="2:8" ht="14.25">
      <c r="B54" s="22"/>
      <c r="C54" s="22"/>
      <c r="D54" s="23" t="s">
        <v>52</v>
      </c>
      <c r="E54" s="24">
        <f>+E55+E60+E66</f>
        <v>0</v>
      </c>
      <c r="F54" s="24">
        <f t="shared" si="0"/>
        <v>0</v>
      </c>
      <c r="G54" s="24">
        <f>+G55+G60+G66</f>
        <v>0</v>
      </c>
      <c r="H54" s="24">
        <f t="shared" si="1"/>
        <v>0</v>
      </c>
    </row>
    <row r="55" spans="2:8" ht="14.25">
      <c r="B55" s="22"/>
      <c r="C55" s="22"/>
      <c r="D55" s="23" t="s">
        <v>53</v>
      </c>
      <c r="E55" s="24">
        <f>+E56+E57+E58+E59</f>
        <v>0</v>
      </c>
      <c r="F55" s="24">
        <f t="shared" si="0"/>
        <v>0</v>
      </c>
      <c r="G55" s="24">
        <f>+G56+G57+G58+G59</f>
        <v>0</v>
      </c>
      <c r="H55" s="24">
        <f t="shared" si="1"/>
        <v>0</v>
      </c>
    </row>
    <row r="56" spans="2:8" ht="14.25">
      <c r="B56" s="22"/>
      <c r="C56" s="22"/>
      <c r="D56" s="23" t="s">
        <v>54</v>
      </c>
      <c r="E56" s="24"/>
      <c r="F56" s="24">
        <f t="shared" si="0"/>
        <v>0</v>
      </c>
      <c r="G56" s="24"/>
      <c r="H56" s="24">
        <f t="shared" si="1"/>
        <v>0</v>
      </c>
    </row>
    <row r="57" spans="2:8" ht="14.25">
      <c r="B57" s="22"/>
      <c r="C57" s="22"/>
      <c r="D57" s="23" t="s">
        <v>28</v>
      </c>
      <c r="E57" s="24"/>
      <c r="F57" s="24">
        <f t="shared" si="0"/>
        <v>0</v>
      </c>
      <c r="G57" s="24"/>
      <c r="H57" s="24">
        <f t="shared" si="1"/>
        <v>0</v>
      </c>
    </row>
    <row r="58" spans="2:8" ht="14.25">
      <c r="B58" s="22"/>
      <c r="C58" s="22"/>
      <c r="D58" s="23" t="s">
        <v>42</v>
      </c>
      <c r="E58" s="24"/>
      <c r="F58" s="24">
        <f t="shared" si="0"/>
        <v>0</v>
      </c>
      <c r="G58" s="24"/>
      <c r="H58" s="24">
        <f t="shared" si="1"/>
        <v>0</v>
      </c>
    </row>
    <row r="59" spans="2:8" ht="14.25">
      <c r="B59" s="22"/>
      <c r="C59" s="22"/>
      <c r="D59" s="23" t="s">
        <v>50</v>
      </c>
      <c r="E59" s="24"/>
      <c r="F59" s="24">
        <f t="shared" si="0"/>
        <v>0</v>
      </c>
      <c r="G59" s="24"/>
      <c r="H59" s="24">
        <f t="shared" si="1"/>
        <v>0</v>
      </c>
    </row>
    <row r="60" spans="2:8" ht="14.25">
      <c r="B60" s="22"/>
      <c r="C60" s="22"/>
      <c r="D60" s="23" t="s">
        <v>55</v>
      </c>
      <c r="E60" s="24">
        <f>+E61+E62+E63+E64+E65</f>
        <v>0</v>
      </c>
      <c r="F60" s="24">
        <f t="shared" si="0"/>
        <v>0</v>
      </c>
      <c r="G60" s="24">
        <f>+G61+G62+G63+G64+G65</f>
        <v>0</v>
      </c>
      <c r="H60" s="24">
        <f t="shared" si="1"/>
        <v>0</v>
      </c>
    </row>
    <row r="61" spans="2:8" ht="14.25">
      <c r="B61" s="22"/>
      <c r="C61" s="22"/>
      <c r="D61" s="23" t="s">
        <v>56</v>
      </c>
      <c r="E61" s="24"/>
      <c r="F61" s="24">
        <f t="shared" si="0"/>
        <v>0</v>
      </c>
      <c r="G61" s="24"/>
      <c r="H61" s="24">
        <f t="shared" si="1"/>
        <v>0</v>
      </c>
    </row>
    <row r="62" spans="2:8" ht="14.25">
      <c r="B62" s="22"/>
      <c r="C62" s="22"/>
      <c r="D62" s="23" t="s">
        <v>42</v>
      </c>
      <c r="E62" s="24"/>
      <c r="F62" s="24">
        <f t="shared" si="0"/>
        <v>0</v>
      </c>
      <c r="G62" s="24"/>
      <c r="H62" s="24">
        <f t="shared" si="1"/>
        <v>0</v>
      </c>
    </row>
    <row r="63" spans="2:8" ht="14.25">
      <c r="B63" s="22"/>
      <c r="C63" s="22"/>
      <c r="D63" s="23" t="s">
        <v>44</v>
      </c>
      <c r="E63" s="24"/>
      <c r="F63" s="24">
        <f t="shared" si="0"/>
        <v>0</v>
      </c>
      <c r="G63" s="24"/>
      <c r="H63" s="24">
        <f t="shared" si="1"/>
        <v>0</v>
      </c>
    </row>
    <row r="64" spans="2:8" ht="14.25">
      <c r="B64" s="22"/>
      <c r="C64" s="22"/>
      <c r="D64" s="23" t="s">
        <v>45</v>
      </c>
      <c r="E64" s="24"/>
      <c r="F64" s="24">
        <f t="shared" si="0"/>
        <v>0</v>
      </c>
      <c r="G64" s="24"/>
      <c r="H64" s="24">
        <f t="shared" si="1"/>
        <v>0</v>
      </c>
    </row>
    <row r="65" spans="2:8" ht="14.25">
      <c r="B65" s="22"/>
      <c r="C65" s="22"/>
      <c r="D65" s="23" t="s">
        <v>50</v>
      </c>
      <c r="E65" s="24"/>
      <c r="F65" s="24">
        <f t="shared" si="0"/>
        <v>0</v>
      </c>
      <c r="G65" s="24"/>
      <c r="H65" s="24">
        <f t="shared" si="1"/>
        <v>0</v>
      </c>
    </row>
    <row r="66" spans="2:8" ht="14.25">
      <c r="B66" s="22"/>
      <c r="C66" s="22"/>
      <c r="D66" s="23" t="s">
        <v>43</v>
      </c>
      <c r="E66" s="24">
        <f>+E67+E68+E69</f>
        <v>0</v>
      </c>
      <c r="F66" s="24">
        <f t="shared" si="0"/>
        <v>0</v>
      </c>
      <c r="G66" s="24">
        <f>+G67+G68+G69</f>
        <v>0</v>
      </c>
      <c r="H66" s="24">
        <f t="shared" si="1"/>
        <v>0</v>
      </c>
    </row>
    <row r="67" spans="2:8" ht="14.25">
      <c r="B67" s="22"/>
      <c r="C67" s="22"/>
      <c r="D67" s="23" t="s">
        <v>56</v>
      </c>
      <c r="E67" s="24"/>
      <c r="F67" s="24">
        <f t="shared" si="0"/>
        <v>0</v>
      </c>
      <c r="G67" s="24"/>
      <c r="H67" s="24">
        <f t="shared" si="1"/>
        <v>0</v>
      </c>
    </row>
    <row r="68" spans="2:8" ht="14.25">
      <c r="B68" s="22"/>
      <c r="C68" s="22"/>
      <c r="D68" s="23" t="s">
        <v>42</v>
      </c>
      <c r="E68" s="24"/>
      <c r="F68" s="24">
        <f t="shared" si="0"/>
        <v>0</v>
      </c>
      <c r="G68" s="24"/>
      <c r="H68" s="24">
        <f t="shared" si="1"/>
        <v>0</v>
      </c>
    </row>
    <row r="69" spans="2:8" ht="14.25">
      <c r="B69" s="22"/>
      <c r="C69" s="22"/>
      <c r="D69" s="23" t="s">
        <v>50</v>
      </c>
      <c r="E69" s="24"/>
      <c r="F69" s="24">
        <f t="shared" si="0"/>
        <v>0</v>
      </c>
      <c r="G69" s="24"/>
      <c r="H69" s="24">
        <f t="shared" si="1"/>
        <v>0</v>
      </c>
    </row>
    <row r="70" spans="2:8" ht="14.25">
      <c r="B70" s="22"/>
      <c r="C70" s="22"/>
      <c r="D70" s="23" t="s">
        <v>57</v>
      </c>
      <c r="E70" s="24">
        <f>+E71+E74+E75</f>
        <v>0</v>
      </c>
      <c r="F70" s="24">
        <f t="shared" si="0"/>
        <v>0</v>
      </c>
      <c r="G70" s="24">
        <f>+G71+G74+G75</f>
        <v>0</v>
      </c>
      <c r="H70" s="24">
        <f t="shared" si="1"/>
        <v>0</v>
      </c>
    </row>
    <row r="71" spans="2:8" ht="14.25">
      <c r="B71" s="22"/>
      <c r="C71" s="22"/>
      <c r="D71" s="23" t="s">
        <v>58</v>
      </c>
      <c r="E71" s="24">
        <f>+E72+E73</f>
        <v>0</v>
      </c>
      <c r="F71" s="24">
        <f t="shared" si="0"/>
        <v>0</v>
      </c>
      <c r="G71" s="24">
        <f>+G72+G73</f>
        <v>0</v>
      </c>
      <c r="H71" s="24">
        <f t="shared" si="1"/>
        <v>0</v>
      </c>
    </row>
    <row r="72" spans="2:8" ht="14.25">
      <c r="B72" s="22"/>
      <c r="C72" s="22"/>
      <c r="D72" s="23" t="s">
        <v>54</v>
      </c>
      <c r="E72" s="24"/>
      <c r="F72" s="24">
        <f t="shared" ref="F72:F135" si="2">+E72</f>
        <v>0</v>
      </c>
      <c r="G72" s="24"/>
      <c r="H72" s="24">
        <f t="shared" ref="H72:H135" si="3">F72-G72</f>
        <v>0</v>
      </c>
    </row>
    <row r="73" spans="2:8" ht="14.25">
      <c r="B73" s="22"/>
      <c r="C73" s="22"/>
      <c r="D73" s="23" t="s">
        <v>28</v>
      </c>
      <c r="E73" s="24"/>
      <c r="F73" s="24">
        <f t="shared" si="2"/>
        <v>0</v>
      </c>
      <c r="G73" s="24"/>
      <c r="H73" s="24">
        <f t="shared" si="3"/>
        <v>0</v>
      </c>
    </row>
    <row r="74" spans="2:8" ht="14.25">
      <c r="B74" s="22"/>
      <c r="C74" s="22"/>
      <c r="D74" s="23" t="s">
        <v>59</v>
      </c>
      <c r="E74" s="24"/>
      <c r="F74" s="24">
        <f t="shared" si="2"/>
        <v>0</v>
      </c>
      <c r="G74" s="24"/>
      <c r="H74" s="24">
        <f t="shared" si="3"/>
        <v>0</v>
      </c>
    </row>
    <row r="75" spans="2:8" ht="14.25">
      <c r="B75" s="22"/>
      <c r="C75" s="22"/>
      <c r="D75" s="23" t="s">
        <v>43</v>
      </c>
      <c r="E75" s="24">
        <f>+E76+E77+E78+E79+E80</f>
        <v>0</v>
      </c>
      <c r="F75" s="24">
        <f t="shared" si="2"/>
        <v>0</v>
      </c>
      <c r="G75" s="24">
        <f>+G76+G77+G78+G79+G80</f>
        <v>0</v>
      </c>
      <c r="H75" s="24">
        <f t="shared" si="3"/>
        <v>0</v>
      </c>
    </row>
    <row r="76" spans="2:8" ht="14.25">
      <c r="B76" s="22"/>
      <c r="C76" s="22"/>
      <c r="D76" s="23" t="s">
        <v>44</v>
      </c>
      <c r="E76" s="24"/>
      <c r="F76" s="24">
        <f t="shared" si="2"/>
        <v>0</v>
      </c>
      <c r="G76" s="24"/>
      <c r="H76" s="24">
        <f t="shared" si="3"/>
        <v>0</v>
      </c>
    </row>
    <row r="77" spans="2:8" ht="14.25">
      <c r="B77" s="22"/>
      <c r="C77" s="22"/>
      <c r="D77" s="23" t="s">
        <v>45</v>
      </c>
      <c r="E77" s="24"/>
      <c r="F77" s="24">
        <f t="shared" si="2"/>
        <v>0</v>
      </c>
      <c r="G77" s="24"/>
      <c r="H77" s="24">
        <f t="shared" si="3"/>
        <v>0</v>
      </c>
    </row>
    <row r="78" spans="2:8" ht="14.25">
      <c r="B78" s="22"/>
      <c r="C78" s="22"/>
      <c r="D78" s="23" t="s">
        <v>48</v>
      </c>
      <c r="E78" s="24"/>
      <c r="F78" s="24">
        <f t="shared" si="2"/>
        <v>0</v>
      </c>
      <c r="G78" s="24"/>
      <c r="H78" s="24">
        <f t="shared" si="3"/>
        <v>0</v>
      </c>
    </row>
    <row r="79" spans="2:8" ht="14.25">
      <c r="B79" s="22"/>
      <c r="C79" s="22"/>
      <c r="D79" s="23" t="s">
        <v>49</v>
      </c>
      <c r="E79" s="24"/>
      <c r="F79" s="24">
        <f t="shared" si="2"/>
        <v>0</v>
      </c>
      <c r="G79" s="24"/>
      <c r="H79" s="24">
        <f t="shared" si="3"/>
        <v>0</v>
      </c>
    </row>
    <row r="80" spans="2:8" ht="14.25">
      <c r="B80" s="22"/>
      <c r="C80" s="22"/>
      <c r="D80" s="23" t="s">
        <v>50</v>
      </c>
      <c r="E80" s="24"/>
      <c r="F80" s="24">
        <f t="shared" si="2"/>
        <v>0</v>
      </c>
      <c r="G80" s="24"/>
      <c r="H80" s="24">
        <f t="shared" si="3"/>
        <v>0</v>
      </c>
    </row>
    <row r="81" spans="2:8" ht="14.25">
      <c r="B81" s="22"/>
      <c r="C81" s="22"/>
      <c r="D81" s="23" t="s">
        <v>60</v>
      </c>
      <c r="E81" s="24">
        <f>+E82+E85+E88+E91+E94+E95+E99+E100</f>
        <v>0</v>
      </c>
      <c r="F81" s="24">
        <f t="shared" si="2"/>
        <v>0</v>
      </c>
      <c r="G81" s="24">
        <f>+G82+G85+G88+G91+G94+G95+G99+G100</f>
        <v>0</v>
      </c>
      <c r="H81" s="24">
        <f t="shared" si="3"/>
        <v>0</v>
      </c>
    </row>
    <row r="82" spans="2:8" ht="14.25">
      <c r="B82" s="22"/>
      <c r="C82" s="22"/>
      <c r="D82" s="23" t="s">
        <v>61</v>
      </c>
      <c r="E82" s="24">
        <f>+E83+E84</f>
        <v>0</v>
      </c>
      <c r="F82" s="24">
        <f t="shared" si="2"/>
        <v>0</v>
      </c>
      <c r="G82" s="24">
        <f>+G83+G84</f>
        <v>0</v>
      </c>
      <c r="H82" s="24">
        <f t="shared" si="3"/>
        <v>0</v>
      </c>
    </row>
    <row r="83" spans="2:8" ht="14.25">
      <c r="B83" s="22"/>
      <c r="C83" s="22"/>
      <c r="D83" s="23" t="s">
        <v>62</v>
      </c>
      <c r="E83" s="24"/>
      <c r="F83" s="24">
        <f t="shared" si="2"/>
        <v>0</v>
      </c>
      <c r="G83" s="24"/>
      <c r="H83" s="24">
        <f t="shared" si="3"/>
        <v>0</v>
      </c>
    </row>
    <row r="84" spans="2:8" ht="14.25">
      <c r="B84" s="22"/>
      <c r="C84" s="22"/>
      <c r="D84" s="23" t="s">
        <v>63</v>
      </c>
      <c r="E84" s="24"/>
      <c r="F84" s="24">
        <f t="shared" si="2"/>
        <v>0</v>
      </c>
      <c r="G84" s="24"/>
      <c r="H84" s="24">
        <f t="shared" si="3"/>
        <v>0</v>
      </c>
    </row>
    <row r="85" spans="2:8" ht="14.25">
      <c r="B85" s="22"/>
      <c r="C85" s="22"/>
      <c r="D85" s="23" t="s">
        <v>64</v>
      </c>
      <c r="E85" s="24">
        <f>+E86+E87</f>
        <v>0</v>
      </c>
      <c r="F85" s="24">
        <f t="shared" si="2"/>
        <v>0</v>
      </c>
      <c r="G85" s="24">
        <f>+G86+G87</f>
        <v>0</v>
      </c>
      <c r="H85" s="24">
        <f t="shared" si="3"/>
        <v>0</v>
      </c>
    </row>
    <row r="86" spans="2:8" ht="14.25">
      <c r="B86" s="22"/>
      <c r="C86" s="22"/>
      <c r="D86" s="23" t="s">
        <v>65</v>
      </c>
      <c r="E86" s="24"/>
      <c r="F86" s="24">
        <f t="shared" si="2"/>
        <v>0</v>
      </c>
      <c r="G86" s="24"/>
      <c r="H86" s="24">
        <f t="shared" si="3"/>
        <v>0</v>
      </c>
    </row>
    <row r="87" spans="2:8" ht="14.25">
      <c r="B87" s="22"/>
      <c r="C87" s="22"/>
      <c r="D87" s="23" t="s">
        <v>63</v>
      </c>
      <c r="E87" s="24"/>
      <c r="F87" s="24">
        <f t="shared" si="2"/>
        <v>0</v>
      </c>
      <c r="G87" s="24"/>
      <c r="H87" s="24">
        <f t="shared" si="3"/>
        <v>0</v>
      </c>
    </row>
    <row r="88" spans="2:8" ht="14.25">
      <c r="B88" s="22"/>
      <c r="C88" s="22"/>
      <c r="D88" s="23" t="s">
        <v>66</v>
      </c>
      <c r="E88" s="24">
        <f>+E89+E90</f>
        <v>0</v>
      </c>
      <c r="F88" s="24">
        <f t="shared" si="2"/>
        <v>0</v>
      </c>
      <c r="G88" s="24">
        <f>+G89+G90</f>
        <v>0</v>
      </c>
      <c r="H88" s="24">
        <f t="shared" si="3"/>
        <v>0</v>
      </c>
    </row>
    <row r="89" spans="2:8" ht="14.25">
      <c r="B89" s="22"/>
      <c r="C89" s="22"/>
      <c r="D89" s="23" t="s">
        <v>67</v>
      </c>
      <c r="E89" s="24"/>
      <c r="F89" s="24">
        <f t="shared" si="2"/>
        <v>0</v>
      </c>
      <c r="G89" s="24"/>
      <c r="H89" s="24">
        <f t="shared" si="3"/>
        <v>0</v>
      </c>
    </row>
    <row r="90" spans="2:8" ht="14.25">
      <c r="B90" s="22"/>
      <c r="C90" s="22"/>
      <c r="D90" s="23" t="s">
        <v>63</v>
      </c>
      <c r="E90" s="24"/>
      <c r="F90" s="24">
        <f t="shared" si="2"/>
        <v>0</v>
      </c>
      <c r="G90" s="24"/>
      <c r="H90" s="24">
        <f t="shared" si="3"/>
        <v>0</v>
      </c>
    </row>
    <row r="91" spans="2:8" ht="14.25">
      <c r="B91" s="22"/>
      <c r="C91" s="22"/>
      <c r="D91" s="23" t="s">
        <v>68</v>
      </c>
      <c r="E91" s="24">
        <f>+E92+E93</f>
        <v>0</v>
      </c>
      <c r="F91" s="24">
        <f t="shared" si="2"/>
        <v>0</v>
      </c>
      <c r="G91" s="24">
        <f>+G92+G93</f>
        <v>0</v>
      </c>
      <c r="H91" s="24">
        <f t="shared" si="3"/>
        <v>0</v>
      </c>
    </row>
    <row r="92" spans="2:8" ht="14.25">
      <c r="B92" s="22"/>
      <c r="C92" s="22"/>
      <c r="D92" s="23" t="s">
        <v>69</v>
      </c>
      <c r="E92" s="24"/>
      <c r="F92" s="24">
        <f t="shared" si="2"/>
        <v>0</v>
      </c>
      <c r="G92" s="24"/>
      <c r="H92" s="24">
        <f t="shared" si="3"/>
        <v>0</v>
      </c>
    </row>
    <row r="93" spans="2:8" ht="14.25">
      <c r="B93" s="22"/>
      <c r="C93" s="22"/>
      <c r="D93" s="23" t="s">
        <v>63</v>
      </c>
      <c r="E93" s="24"/>
      <c r="F93" s="24">
        <f t="shared" si="2"/>
        <v>0</v>
      </c>
      <c r="G93" s="24"/>
      <c r="H93" s="24">
        <f t="shared" si="3"/>
        <v>0</v>
      </c>
    </row>
    <row r="94" spans="2:8" ht="14.25">
      <c r="B94" s="22"/>
      <c r="C94" s="22"/>
      <c r="D94" s="23" t="s">
        <v>70</v>
      </c>
      <c r="E94" s="24"/>
      <c r="F94" s="24">
        <f t="shared" si="2"/>
        <v>0</v>
      </c>
      <c r="G94" s="24"/>
      <c r="H94" s="24">
        <f t="shared" si="3"/>
        <v>0</v>
      </c>
    </row>
    <row r="95" spans="2:8" ht="14.25">
      <c r="B95" s="22"/>
      <c r="C95" s="22"/>
      <c r="D95" s="23" t="s">
        <v>31</v>
      </c>
      <c r="E95" s="24">
        <f>+E96+E97+E98</f>
        <v>0</v>
      </c>
      <c r="F95" s="24">
        <f t="shared" si="2"/>
        <v>0</v>
      </c>
      <c r="G95" s="24">
        <f>+G96+G97+G98</f>
        <v>0</v>
      </c>
      <c r="H95" s="24">
        <f t="shared" si="3"/>
        <v>0</v>
      </c>
    </row>
    <row r="96" spans="2:8" ht="14.25">
      <c r="B96" s="22"/>
      <c r="C96" s="22"/>
      <c r="D96" s="23" t="s">
        <v>71</v>
      </c>
      <c r="E96" s="24"/>
      <c r="F96" s="24">
        <f t="shared" si="2"/>
        <v>0</v>
      </c>
      <c r="G96" s="24"/>
      <c r="H96" s="24">
        <f t="shared" si="3"/>
        <v>0</v>
      </c>
    </row>
    <row r="97" spans="2:8" ht="14.25">
      <c r="B97" s="22"/>
      <c r="C97" s="22"/>
      <c r="D97" s="23" t="s">
        <v>72</v>
      </c>
      <c r="E97" s="24"/>
      <c r="F97" s="24">
        <f t="shared" si="2"/>
        <v>0</v>
      </c>
      <c r="G97" s="24"/>
      <c r="H97" s="24">
        <f t="shared" si="3"/>
        <v>0</v>
      </c>
    </row>
    <row r="98" spans="2:8" ht="14.25">
      <c r="B98" s="22"/>
      <c r="C98" s="22"/>
      <c r="D98" s="23" t="s">
        <v>42</v>
      </c>
      <c r="E98" s="24"/>
      <c r="F98" s="24">
        <f t="shared" si="2"/>
        <v>0</v>
      </c>
      <c r="G98" s="24"/>
      <c r="H98" s="24">
        <f t="shared" si="3"/>
        <v>0</v>
      </c>
    </row>
    <row r="99" spans="2:8" ht="14.25">
      <c r="B99" s="22"/>
      <c r="C99" s="22"/>
      <c r="D99" s="23" t="s">
        <v>59</v>
      </c>
      <c r="E99" s="24"/>
      <c r="F99" s="24">
        <f t="shared" si="2"/>
        <v>0</v>
      </c>
      <c r="G99" s="24"/>
      <c r="H99" s="24">
        <f t="shared" si="3"/>
        <v>0</v>
      </c>
    </row>
    <row r="100" spans="2:8" ht="14.25">
      <c r="B100" s="22"/>
      <c r="C100" s="22"/>
      <c r="D100" s="23" t="s">
        <v>43</v>
      </c>
      <c r="E100" s="24">
        <f>+E101+E102+E103+E104+E105</f>
        <v>0</v>
      </c>
      <c r="F100" s="24">
        <f t="shared" si="2"/>
        <v>0</v>
      </c>
      <c r="G100" s="24">
        <f>+G101+G102+G103+G104+G105</f>
        <v>0</v>
      </c>
      <c r="H100" s="24">
        <f t="shared" si="3"/>
        <v>0</v>
      </c>
    </row>
    <row r="101" spans="2:8" ht="14.25">
      <c r="B101" s="22"/>
      <c r="C101" s="22"/>
      <c r="D101" s="23" t="s">
        <v>44</v>
      </c>
      <c r="E101" s="24"/>
      <c r="F101" s="24">
        <f t="shared" si="2"/>
        <v>0</v>
      </c>
      <c r="G101" s="24"/>
      <c r="H101" s="24">
        <f t="shared" si="3"/>
        <v>0</v>
      </c>
    </row>
    <row r="102" spans="2:8" ht="14.25">
      <c r="B102" s="22"/>
      <c r="C102" s="22"/>
      <c r="D102" s="23" t="s">
        <v>45</v>
      </c>
      <c r="E102" s="24"/>
      <c r="F102" s="24">
        <f t="shared" si="2"/>
        <v>0</v>
      </c>
      <c r="G102" s="24"/>
      <c r="H102" s="24">
        <f t="shared" si="3"/>
        <v>0</v>
      </c>
    </row>
    <row r="103" spans="2:8" ht="14.25">
      <c r="B103" s="22"/>
      <c r="C103" s="22"/>
      <c r="D103" s="23" t="s">
        <v>48</v>
      </c>
      <c r="E103" s="24"/>
      <c r="F103" s="24">
        <f t="shared" si="2"/>
        <v>0</v>
      </c>
      <c r="G103" s="24"/>
      <c r="H103" s="24">
        <f t="shared" si="3"/>
        <v>0</v>
      </c>
    </row>
    <row r="104" spans="2:8" ht="14.25">
      <c r="B104" s="22"/>
      <c r="C104" s="22"/>
      <c r="D104" s="23" t="s">
        <v>49</v>
      </c>
      <c r="E104" s="24"/>
      <c r="F104" s="24">
        <f t="shared" si="2"/>
        <v>0</v>
      </c>
      <c r="G104" s="24"/>
      <c r="H104" s="24">
        <f t="shared" si="3"/>
        <v>0</v>
      </c>
    </row>
    <row r="105" spans="2:8" ht="14.25">
      <c r="B105" s="22"/>
      <c r="C105" s="22"/>
      <c r="D105" s="23" t="s">
        <v>50</v>
      </c>
      <c r="E105" s="24"/>
      <c r="F105" s="24">
        <f t="shared" si="2"/>
        <v>0</v>
      </c>
      <c r="G105" s="24"/>
      <c r="H105" s="24">
        <f t="shared" si="3"/>
        <v>0</v>
      </c>
    </row>
    <row r="106" spans="2:8" ht="14.25">
      <c r="B106" s="22"/>
      <c r="C106" s="22"/>
      <c r="D106" s="23" t="s">
        <v>73</v>
      </c>
      <c r="E106" s="24"/>
      <c r="F106" s="24">
        <f t="shared" si="2"/>
        <v>0</v>
      </c>
      <c r="G106" s="24"/>
      <c r="H106" s="24">
        <f t="shared" si="3"/>
        <v>0</v>
      </c>
    </row>
    <row r="107" spans="2:8" ht="14.25">
      <c r="B107" s="22"/>
      <c r="C107" s="22"/>
      <c r="D107" s="23" t="s">
        <v>74</v>
      </c>
      <c r="E107" s="24"/>
      <c r="F107" s="24">
        <f t="shared" si="2"/>
        <v>0</v>
      </c>
      <c r="G107" s="24"/>
      <c r="H107" s="24">
        <f t="shared" si="3"/>
        <v>0</v>
      </c>
    </row>
    <row r="108" spans="2:8" ht="14.25">
      <c r="B108" s="22"/>
      <c r="C108" s="22"/>
      <c r="D108" s="23" t="s">
        <v>75</v>
      </c>
      <c r="E108" s="24">
        <f>+E109+E110+E119+E124+E125+E129+E130+E136</f>
        <v>0</v>
      </c>
      <c r="F108" s="24">
        <f t="shared" si="2"/>
        <v>0</v>
      </c>
      <c r="G108" s="24">
        <f>+G109+G110+G119+G124+G125+G129+G130+G136</f>
        <v>0</v>
      </c>
      <c r="H108" s="24">
        <f t="shared" si="3"/>
        <v>0</v>
      </c>
    </row>
    <row r="109" spans="2:8" ht="14.25">
      <c r="B109" s="22"/>
      <c r="C109" s="22"/>
      <c r="D109" s="23" t="s">
        <v>76</v>
      </c>
      <c r="E109" s="24"/>
      <c r="F109" s="24">
        <f t="shared" si="2"/>
        <v>0</v>
      </c>
      <c r="G109" s="24"/>
      <c r="H109" s="24">
        <f t="shared" si="3"/>
        <v>0</v>
      </c>
    </row>
    <row r="110" spans="2:8" ht="14.25">
      <c r="B110" s="22"/>
      <c r="C110" s="22"/>
      <c r="D110" s="23" t="s">
        <v>77</v>
      </c>
      <c r="E110" s="24">
        <f>+E111+E112+E113+E114+E115+E116+E117+E118</f>
        <v>0</v>
      </c>
      <c r="F110" s="24">
        <f t="shared" si="2"/>
        <v>0</v>
      </c>
      <c r="G110" s="24">
        <f>+G111+G112+G113+G114+G115+G116+G117+G118</f>
        <v>0</v>
      </c>
      <c r="H110" s="24">
        <f t="shared" si="3"/>
        <v>0</v>
      </c>
    </row>
    <row r="111" spans="2:8" ht="14.25">
      <c r="B111" s="22"/>
      <c r="C111" s="22"/>
      <c r="D111" s="23" t="s">
        <v>78</v>
      </c>
      <c r="E111" s="24"/>
      <c r="F111" s="24">
        <f t="shared" si="2"/>
        <v>0</v>
      </c>
      <c r="G111" s="24"/>
      <c r="H111" s="24">
        <f t="shared" si="3"/>
        <v>0</v>
      </c>
    </row>
    <row r="112" spans="2:8" ht="14.25">
      <c r="B112" s="22"/>
      <c r="C112" s="22"/>
      <c r="D112" s="23" t="s">
        <v>79</v>
      </c>
      <c r="E112" s="24"/>
      <c r="F112" s="24">
        <f t="shared" si="2"/>
        <v>0</v>
      </c>
      <c r="G112" s="24"/>
      <c r="H112" s="24">
        <f t="shared" si="3"/>
        <v>0</v>
      </c>
    </row>
    <row r="113" spans="2:8" ht="14.25">
      <c r="B113" s="22"/>
      <c r="C113" s="22"/>
      <c r="D113" s="23" t="s">
        <v>80</v>
      </c>
      <c r="E113" s="24"/>
      <c r="F113" s="24">
        <f t="shared" si="2"/>
        <v>0</v>
      </c>
      <c r="G113" s="24"/>
      <c r="H113" s="24">
        <f t="shared" si="3"/>
        <v>0</v>
      </c>
    </row>
    <row r="114" spans="2:8" ht="14.25">
      <c r="B114" s="22"/>
      <c r="C114" s="22"/>
      <c r="D114" s="23" t="s">
        <v>81</v>
      </c>
      <c r="E114" s="24"/>
      <c r="F114" s="24">
        <f t="shared" si="2"/>
        <v>0</v>
      </c>
      <c r="G114" s="24"/>
      <c r="H114" s="24">
        <f t="shared" si="3"/>
        <v>0</v>
      </c>
    </row>
    <row r="115" spans="2:8" ht="14.25">
      <c r="B115" s="22"/>
      <c r="C115" s="22"/>
      <c r="D115" s="23" t="s">
        <v>82</v>
      </c>
      <c r="E115" s="24"/>
      <c r="F115" s="24">
        <f t="shared" si="2"/>
        <v>0</v>
      </c>
      <c r="G115" s="24"/>
      <c r="H115" s="24">
        <f t="shared" si="3"/>
        <v>0</v>
      </c>
    </row>
    <row r="116" spans="2:8" ht="14.25">
      <c r="B116" s="22"/>
      <c r="C116" s="22"/>
      <c r="D116" s="23" t="s">
        <v>83</v>
      </c>
      <c r="E116" s="24"/>
      <c r="F116" s="24">
        <f t="shared" si="2"/>
        <v>0</v>
      </c>
      <c r="G116" s="24"/>
      <c r="H116" s="24">
        <f t="shared" si="3"/>
        <v>0</v>
      </c>
    </row>
    <row r="117" spans="2:8" ht="14.25">
      <c r="B117" s="22"/>
      <c r="C117" s="22"/>
      <c r="D117" s="23" t="s">
        <v>84</v>
      </c>
      <c r="E117" s="24"/>
      <c r="F117" s="24">
        <f t="shared" si="2"/>
        <v>0</v>
      </c>
      <c r="G117" s="24"/>
      <c r="H117" s="24">
        <f t="shared" si="3"/>
        <v>0</v>
      </c>
    </row>
    <row r="118" spans="2:8" ht="14.25">
      <c r="B118" s="22"/>
      <c r="C118" s="22"/>
      <c r="D118" s="23" t="s">
        <v>85</v>
      </c>
      <c r="E118" s="24"/>
      <c r="F118" s="24">
        <f t="shared" si="2"/>
        <v>0</v>
      </c>
      <c r="G118" s="24"/>
      <c r="H118" s="24">
        <f t="shared" si="3"/>
        <v>0</v>
      </c>
    </row>
    <row r="119" spans="2:8" ht="14.25">
      <c r="B119" s="22"/>
      <c r="C119" s="22"/>
      <c r="D119" s="23" t="s">
        <v>86</v>
      </c>
      <c r="E119" s="24">
        <f>+E120+E121+E122+E123</f>
        <v>0</v>
      </c>
      <c r="F119" s="24">
        <f t="shared" si="2"/>
        <v>0</v>
      </c>
      <c r="G119" s="24">
        <f>+G120+G121+G122+G123</f>
        <v>0</v>
      </c>
      <c r="H119" s="24">
        <f t="shared" si="3"/>
        <v>0</v>
      </c>
    </row>
    <row r="120" spans="2:8" ht="14.25">
      <c r="B120" s="22"/>
      <c r="C120" s="22"/>
      <c r="D120" s="23" t="s">
        <v>87</v>
      </c>
      <c r="E120" s="24"/>
      <c r="F120" s="24">
        <f t="shared" si="2"/>
        <v>0</v>
      </c>
      <c r="G120" s="24"/>
      <c r="H120" s="24">
        <f t="shared" si="3"/>
        <v>0</v>
      </c>
    </row>
    <row r="121" spans="2:8" ht="14.25">
      <c r="B121" s="22"/>
      <c r="C121" s="22"/>
      <c r="D121" s="23" t="s">
        <v>88</v>
      </c>
      <c r="E121" s="24"/>
      <c r="F121" s="24">
        <f t="shared" si="2"/>
        <v>0</v>
      </c>
      <c r="G121" s="24"/>
      <c r="H121" s="24">
        <f t="shared" si="3"/>
        <v>0</v>
      </c>
    </row>
    <row r="122" spans="2:8" ht="14.25">
      <c r="B122" s="22"/>
      <c r="C122" s="22"/>
      <c r="D122" s="23" t="s">
        <v>89</v>
      </c>
      <c r="E122" s="24"/>
      <c r="F122" s="24">
        <f t="shared" si="2"/>
        <v>0</v>
      </c>
      <c r="G122" s="24"/>
      <c r="H122" s="24">
        <f t="shared" si="3"/>
        <v>0</v>
      </c>
    </row>
    <row r="123" spans="2:8" ht="14.25">
      <c r="B123" s="22"/>
      <c r="C123" s="22"/>
      <c r="D123" s="23" t="s">
        <v>90</v>
      </c>
      <c r="E123" s="24"/>
      <c r="F123" s="24">
        <f t="shared" si="2"/>
        <v>0</v>
      </c>
      <c r="G123" s="24"/>
      <c r="H123" s="24">
        <f t="shared" si="3"/>
        <v>0</v>
      </c>
    </row>
    <row r="124" spans="2:8" ht="14.25">
      <c r="B124" s="22"/>
      <c r="C124" s="22"/>
      <c r="D124" s="23" t="s">
        <v>91</v>
      </c>
      <c r="E124" s="24"/>
      <c r="F124" s="24">
        <f t="shared" si="2"/>
        <v>0</v>
      </c>
      <c r="G124" s="24"/>
      <c r="H124" s="24">
        <f t="shared" si="3"/>
        <v>0</v>
      </c>
    </row>
    <row r="125" spans="2:8" ht="14.25">
      <c r="B125" s="22"/>
      <c r="C125" s="22"/>
      <c r="D125" s="23" t="s">
        <v>92</v>
      </c>
      <c r="E125" s="24">
        <f>+E126+E127+E128</f>
        <v>0</v>
      </c>
      <c r="F125" s="24">
        <f t="shared" si="2"/>
        <v>0</v>
      </c>
      <c r="G125" s="24">
        <f>+G126+G127+G128</f>
        <v>0</v>
      </c>
      <c r="H125" s="24">
        <f t="shared" si="3"/>
        <v>0</v>
      </c>
    </row>
    <row r="126" spans="2:8" ht="14.25">
      <c r="B126" s="22"/>
      <c r="C126" s="22"/>
      <c r="D126" s="23" t="s">
        <v>93</v>
      </c>
      <c r="E126" s="24"/>
      <c r="F126" s="24">
        <f t="shared" si="2"/>
        <v>0</v>
      </c>
      <c r="G126" s="24"/>
      <c r="H126" s="24">
        <f t="shared" si="3"/>
        <v>0</v>
      </c>
    </row>
    <row r="127" spans="2:8" ht="14.25">
      <c r="B127" s="22"/>
      <c r="C127" s="22"/>
      <c r="D127" s="23" t="s">
        <v>94</v>
      </c>
      <c r="E127" s="24"/>
      <c r="F127" s="24">
        <f t="shared" si="2"/>
        <v>0</v>
      </c>
      <c r="G127" s="24"/>
      <c r="H127" s="24">
        <f t="shared" si="3"/>
        <v>0</v>
      </c>
    </row>
    <row r="128" spans="2:8" ht="14.25">
      <c r="B128" s="22"/>
      <c r="C128" s="22"/>
      <c r="D128" s="23" t="s">
        <v>95</v>
      </c>
      <c r="E128" s="24"/>
      <c r="F128" s="24">
        <f t="shared" si="2"/>
        <v>0</v>
      </c>
      <c r="G128" s="24"/>
      <c r="H128" s="24">
        <f t="shared" si="3"/>
        <v>0</v>
      </c>
    </row>
    <row r="129" spans="2:8" ht="14.25">
      <c r="B129" s="22"/>
      <c r="C129" s="22"/>
      <c r="D129" s="23" t="s">
        <v>96</v>
      </c>
      <c r="E129" s="24"/>
      <c r="F129" s="24">
        <f t="shared" si="2"/>
        <v>0</v>
      </c>
      <c r="G129" s="24"/>
      <c r="H129" s="24">
        <f t="shared" si="3"/>
        <v>0</v>
      </c>
    </row>
    <row r="130" spans="2:8" ht="14.25">
      <c r="B130" s="22"/>
      <c r="C130" s="22"/>
      <c r="D130" s="23" t="s">
        <v>43</v>
      </c>
      <c r="E130" s="24">
        <f>+E131+E132+E133+E134+E135</f>
        <v>0</v>
      </c>
      <c r="F130" s="24">
        <f t="shared" si="2"/>
        <v>0</v>
      </c>
      <c r="G130" s="24">
        <f>+G131+G132+G133+G134+G135</f>
        <v>0</v>
      </c>
      <c r="H130" s="24">
        <f t="shared" si="3"/>
        <v>0</v>
      </c>
    </row>
    <row r="131" spans="2:8" ht="14.25">
      <c r="B131" s="22"/>
      <c r="C131" s="22"/>
      <c r="D131" s="23" t="s">
        <v>44</v>
      </c>
      <c r="E131" s="24"/>
      <c r="F131" s="24">
        <f t="shared" si="2"/>
        <v>0</v>
      </c>
      <c r="G131" s="24"/>
      <c r="H131" s="24">
        <f t="shared" si="3"/>
        <v>0</v>
      </c>
    </row>
    <row r="132" spans="2:8" ht="14.25">
      <c r="B132" s="22"/>
      <c r="C132" s="22"/>
      <c r="D132" s="23" t="s">
        <v>45</v>
      </c>
      <c r="E132" s="24"/>
      <c r="F132" s="24">
        <f t="shared" si="2"/>
        <v>0</v>
      </c>
      <c r="G132" s="24"/>
      <c r="H132" s="24">
        <f t="shared" si="3"/>
        <v>0</v>
      </c>
    </row>
    <row r="133" spans="2:8" ht="14.25">
      <c r="B133" s="22"/>
      <c r="C133" s="22"/>
      <c r="D133" s="23" t="s">
        <v>48</v>
      </c>
      <c r="E133" s="24"/>
      <c r="F133" s="24">
        <f t="shared" si="2"/>
        <v>0</v>
      </c>
      <c r="G133" s="24"/>
      <c r="H133" s="24">
        <f t="shared" si="3"/>
        <v>0</v>
      </c>
    </row>
    <row r="134" spans="2:8" ht="14.25">
      <c r="B134" s="22"/>
      <c r="C134" s="22"/>
      <c r="D134" s="23" t="s">
        <v>49</v>
      </c>
      <c r="E134" s="24"/>
      <c r="F134" s="24">
        <f t="shared" si="2"/>
        <v>0</v>
      </c>
      <c r="G134" s="24"/>
      <c r="H134" s="24">
        <f t="shared" si="3"/>
        <v>0</v>
      </c>
    </row>
    <row r="135" spans="2:8" ht="14.25">
      <c r="B135" s="22"/>
      <c r="C135" s="22"/>
      <c r="D135" s="23" t="s">
        <v>50</v>
      </c>
      <c r="E135" s="24"/>
      <c r="F135" s="24">
        <f t="shared" si="2"/>
        <v>0</v>
      </c>
      <c r="G135" s="24"/>
      <c r="H135" s="24">
        <f t="shared" si="3"/>
        <v>0</v>
      </c>
    </row>
    <row r="136" spans="2:8" ht="14.25">
      <c r="B136" s="22"/>
      <c r="C136" s="22"/>
      <c r="D136" s="23" t="s">
        <v>51</v>
      </c>
      <c r="E136" s="24"/>
      <c r="F136" s="24">
        <f t="shared" ref="F136:F199" si="4">+E136</f>
        <v>0</v>
      </c>
      <c r="G136" s="24"/>
      <c r="H136" s="24">
        <f t="shared" ref="H136:H199" si="5">F136-G136</f>
        <v>0</v>
      </c>
    </row>
    <row r="137" spans="2:8" ht="14.25">
      <c r="B137" s="22"/>
      <c r="C137" s="22"/>
      <c r="D137" s="23" t="s">
        <v>97</v>
      </c>
      <c r="E137" s="24">
        <f>+E138+E141+E142+E143</f>
        <v>0</v>
      </c>
      <c r="F137" s="24">
        <f t="shared" si="4"/>
        <v>0</v>
      </c>
      <c r="G137" s="24">
        <f>+G138+G141+G142+G143</f>
        <v>0</v>
      </c>
      <c r="H137" s="24">
        <f t="shared" si="5"/>
        <v>0</v>
      </c>
    </row>
    <row r="138" spans="2:8" ht="14.25">
      <c r="B138" s="22"/>
      <c r="C138" s="22"/>
      <c r="D138" s="23" t="s">
        <v>58</v>
      </c>
      <c r="E138" s="24">
        <f>+E139+E140</f>
        <v>0</v>
      </c>
      <c r="F138" s="24">
        <f t="shared" si="4"/>
        <v>0</v>
      </c>
      <c r="G138" s="24">
        <f>+G139+G140</f>
        <v>0</v>
      </c>
      <c r="H138" s="24">
        <f t="shared" si="5"/>
        <v>0</v>
      </c>
    </row>
    <row r="139" spans="2:8" ht="14.25">
      <c r="B139" s="22"/>
      <c r="C139" s="22"/>
      <c r="D139" s="23" t="s">
        <v>54</v>
      </c>
      <c r="E139" s="24"/>
      <c r="F139" s="24">
        <f t="shared" si="4"/>
        <v>0</v>
      </c>
      <c r="G139" s="24"/>
      <c r="H139" s="24">
        <f t="shared" si="5"/>
        <v>0</v>
      </c>
    </row>
    <row r="140" spans="2:8" ht="14.25">
      <c r="B140" s="22"/>
      <c r="C140" s="22"/>
      <c r="D140" s="23" t="s">
        <v>28</v>
      </c>
      <c r="E140" s="24"/>
      <c r="F140" s="24">
        <f t="shared" si="4"/>
        <v>0</v>
      </c>
      <c r="G140" s="24"/>
      <c r="H140" s="24">
        <f t="shared" si="5"/>
        <v>0</v>
      </c>
    </row>
    <row r="141" spans="2:8" ht="14.25">
      <c r="B141" s="22"/>
      <c r="C141" s="22"/>
      <c r="D141" s="23" t="s">
        <v>98</v>
      </c>
      <c r="E141" s="24"/>
      <c r="F141" s="24">
        <f t="shared" si="4"/>
        <v>0</v>
      </c>
      <c r="G141" s="24"/>
      <c r="H141" s="24">
        <f t="shared" si="5"/>
        <v>0</v>
      </c>
    </row>
    <row r="142" spans="2:8" ht="14.25">
      <c r="B142" s="22"/>
      <c r="C142" s="22"/>
      <c r="D142" s="23" t="s">
        <v>91</v>
      </c>
      <c r="E142" s="24"/>
      <c r="F142" s="24">
        <f t="shared" si="4"/>
        <v>0</v>
      </c>
      <c r="G142" s="24"/>
      <c r="H142" s="24">
        <f t="shared" si="5"/>
        <v>0</v>
      </c>
    </row>
    <row r="143" spans="2:8" ht="14.25">
      <c r="B143" s="22"/>
      <c r="C143" s="22"/>
      <c r="D143" s="23" t="s">
        <v>43</v>
      </c>
      <c r="E143" s="24">
        <f>+E144+E145+E146+E147+E148</f>
        <v>0</v>
      </c>
      <c r="F143" s="24">
        <f t="shared" si="4"/>
        <v>0</v>
      </c>
      <c r="G143" s="24">
        <f>+G144+G145+G146+G147+G148</f>
        <v>0</v>
      </c>
      <c r="H143" s="24">
        <f t="shared" si="5"/>
        <v>0</v>
      </c>
    </row>
    <row r="144" spans="2:8" ht="14.25">
      <c r="B144" s="22"/>
      <c r="C144" s="22"/>
      <c r="D144" s="23" t="s">
        <v>44</v>
      </c>
      <c r="E144" s="24"/>
      <c r="F144" s="24">
        <f t="shared" si="4"/>
        <v>0</v>
      </c>
      <c r="G144" s="24"/>
      <c r="H144" s="24">
        <f t="shared" si="5"/>
        <v>0</v>
      </c>
    </row>
    <row r="145" spans="2:8" ht="14.25">
      <c r="B145" s="22"/>
      <c r="C145" s="22"/>
      <c r="D145" s="23" t="s">
        <v>45</v>
      </c>
      <c r="E145" s="24"/>
      <c r="F145" s="24">
        <f t="shared" si="4"/>
        <v>0</v>
      </c>
      <c r="G145" s="24"/>
      <c r="H145" s="24">
        <f t="shared" si="5"/>
        <v>0</v>
      </c>
    </row>
    <row r="146" spans="2:8" ht="14.25">
      <c r="B146" s="22"/>
      <c r="C146" s="22"/>
      <c r="D146" s="23" t="s">
        <v>48</v>
      </c>
      <c r="E146" s="24"/>
      <c r="F146" s="24">
        <f t="shared" si="4"/>
        <v>0</v>
      </c>
      <c r="G146" s="24"/>
      <c r="H146" s="24">
        <f t="shared" si="5"/>
        <v>0</v>
      </c>
    </row>
    <row r="147" spans="2:8" ht="14.25">
      <c r="B147" s="22"/>
      <c r="C147" s="22"/>
      <c r="D147" s="23" t="s">
        <v>49</v>
      </c>
      <c r="E147" s="24"/>
      <c r="F147" s="24">
        <f t="shared" si="4"/>
        <v>0</v>
      </c>
      <c r="G147" s="24"/>
      <c r="H147" s="24">
        <f t="shared" si="5"/>
        <v>0</v>
      </c>
    </row>
    <row r="148" spans="2:8" ht="14.25">
      <c r="B148" s="22"/>
      <c r="C148" s="22"/>
      <c r="D148" s="23" t="s">
        <v>50</v>
      </c>
      <c r="E148" s="24"/>
      <c r="F148" s="24">
        <f t="shared" si="4"/>
        <v>0</v>
      </c>
      <c r="G148" s="24"/>
      <c r="H148" s="24">
        <f t="shared" si="5"/>
        <v>0</v>
      </c>
    </row>
    <row r="149" spans="2:8" ht="14.25">
      <c r="B149" s="22"/>
      <c r="C149" s="22"/>
      <c r="D149" s="23" t="s">
        <v>99</v>
      </c>
      <c r="E149" s="24">
        <f>+E150+E151+E152+E153+E154+E155+E156+E157+E158+E159+E162+E168</f>
        <v>0</v>
      </c>
      <c r="F149" s="24">
        <f t="shared" si="4"/>
        <v>0</v>
      </c>
      <c r="G149" s="24">
        <f>+G150+G151+G152+G153+G154+G155+G156+G157+G158+G159+G162+G168</f>
        <v>0</v>
      </c>
      <c r="H149" s="24">
        <f t="shared" si="5"/>
        <v>0</v>
      </c>
    </row>
    <row r="150" spans="2:8" ht="14.25">
      <c r="B150" s="22"/>
      <c r="C150" s="22"/>
      <c r="D150" s="23" t="s">
        <v>100</v>
      </c>
      <c r="E150" s="24"/>
      <c r="F150" s="24">
        <f t="shared" si="4"/>
        <v>0</v>
      </c>
      <c r="G150" s="24"/>
      <c r="H150" s="24">
        <f t="shared" si="5"/>
        <v>0</v>
      </c>
    </row>
    <row r="151" spans="2:8" ht="14.25">
      <c r="B151" s="22"/>
      <c r="C151" s="22"/>
      <c r="D151" s="23" t="s">
        <v>101</v>
      </c>
      <c r="E151" s="24"/>
      <c r="F151" s="24">
        <f t="shared" si="4"/>
        <v>0</v>
      </c>
      <c r="G151" s="24"/>
      <c r="H151" s="24">
        <f t="shared" si="5"/>
        <v>0</v>
      </c>
    </row>
    <row r="152" spans="2:8" ht="14.25">
      <c r="B152" s="22"/>
      <c r="C152" s="22"/>
      <c r="D152" s="23" t="s">
        <v>102</v>
      </c>
      <c r="E152" s="24"/>
      <c r="F152" s="24">
        <f t="shared" si="4"/>
        <v>0</v>
      </c>
      <c r="G152" s="24"/>
      <c r="H152" s="24">
        <f t="shared" si="5"/>
        <v>0</v>
      </c>
    </row>
    <row r="153" spans="2:8" ht="14.25">
      <c r="B153" s="22"/>
      <c r="C153" s="22"/>
      <c r="D153" s="23" t="s">
        <v>103</v>
      </c>
      <c r="E153" s="24"/>
      <c r="F153" s="24">
        <f t="shared" si="4"/>
        <v>0</v>
      </c>
      <c r="G153" s="24"/>
      <c r="H153" s="24">
        <f t="shared" si="5"/>
        <v>0</v>
      </c>
    </row>
    <row r="154" spans="2:8" ht="14.25">
      <c r="B154" s="22"/>
      <c r="C154" s="22"/>
      <c r="D154" s="23" t="s">
        <v>104</v>
      </c>
      <c r="E154" s="24"/>
      <c r="F154" s="24">
        <f t="shared" si="4"/>
        <v>0</v>
      </c>
      <c r="G154" s="24"/>
      <c r="H154" s="24">
        <f t="shared" si="5"/>
        <v>0</v>
      </c>
    </row>
    <row r="155" spans="2:8" ht="14.25">
      <c r="B155" s="22"/>
      <c r="C155" s="22"/>
      <c r="D155" s="23" t="s">
        <v>105</v>
      </c>
      <c r="E155" s="24"/>
      <c r="F155" s="24">
        <f t="shared" si="4"/>
        <v>0</v>
      </c>
      <c r="G155" s="24"/>
      <c r="H155" s="24">
        <f t="shared" si="5"/>
        <v>0</v>
      </c>
    </row>
    <row r="156" spans="2:8" ht="14.25">
      <c r="B156" s="22"/>
      <c r="C156" s="22"/>
      <c r="D156" s="23" t="s">
        <v>106</v>
      </c>
      <c r="E156" s="24"/>
      <c r="F156" s="24">
        <f t="shared" si="4"/>
        <v>0</v>
      </c>
      <c r="G156" s="24"/>
      <c r="H156" s="24">
        <f t="shared" si="5"/>
        <v>0</v>
      </c>
    </row>
    <row r="157" spans="2:8" ht="14.25">
      <c r="B157" s="22"/>
      <c r="C157" s="22"/>
      <c r="D157" s="23" t="s">
        <v>107</v>
      </c>
      <c r="E157" s="24"/>
      <c r="F157" s="24">
        <f t="shared" si="4"/>
        <v>0</v>
      </c>
      <c r="G157" s="24"/>
      <c r="H157" s="24">
        <f t="shared" si="5"/>
        <v>0</v>
      </c>
    </row>
    <row r="158" spans="2:8" ht="14.25">
      <c r="B158" s="22"/>
      <c r="C158" s="22"/>
      <c r="D158" s="23" t="s">
        <v>108</v>
      </c>
      <c r="E158" s="24"/>
      <c r="F158" s="24">
        <f t="shared" si="4"/>
        <v>0</v>
      </c>
      <c r="G158" s="24"/>
      <c r="H158" s="24">
        <f t="shared" si="5"/>
        <v>0</v>
      </c>
    </row>
    <row r="159" spans="2:8" ht="14.25">
      <c r="B159" s="22"/>
      <c r="C159" s="22"/>
      <c r="D159" s="23" t="s">
        <v>109</v>
      </c>
      <c r="E159" s="24">
        <f>+E160+E161</f>
        <v>0</v>
      </c>
      <c r="F159" s="24">
        <f t="shared" si="4"/>
        <v>0</v>
      </c>
      <c r="G159" s="24">
        <f>+G160+G161</f>
        <v>0</v>
      </c>
      <c r="H159" s="24">
        <f t="shared" si="5"/>
        <v>0</v>
      </c>
    </row>
    <row r="160" spans="2:8" ht="14.25">
      <c r="B160" s="22"/>
      <c r="C160" s="22"/>
      <c r="D160" s="23" t="s">
        <v>110</v>
      </c>
      <c r="E160" s="24"/>
      <c r="F160" s="24">
        <f t="shared" si="4"/>
        <v>0</v>
      </c>
      <c r="G160" s="24"/>
      <c r="H160" s="24">
        <f t="shared" si="5"/>
        <v>0</v>
      </c>
    </row>
    <row r="161" spans="2:8" ht="14.25">
      <c r="B161" s="22"/>
      <c r="C161" s="22"/>
      <c r="D161" s="23" t="s">
        <v>111</v>
      </c>
      <c r="E161" s="24"/>
      <c r="F161" s="24">
        <f t="shared" si="4"/>
        <v>0</v>
      </c>
      <c r="G161" s="24"/>
      <c r="H161" s="24">
        <f t="shared" si="5"/>
        <v>0</v>
      </c>
    </row>
    <row r="162" spans="2:8" ht="14.25">
      <c r="B162" s="22"/>
      <c r="C162" s="22"/>
      <c r="D162" s="23" t="s">
        <v>112</v>
      </c>
      <c r="E162" s="24">
        <f>+E163+E164+E165+E166+E167</f>
        <v>0</v>
      </c>
      <c r="F162" s="24">
        <f t="shared" si="4"/>
        <v>0</v>
      </c>
      <c r="G162" s="24">
        <f>+G163+G164+G165+G166+G167</f>
        <v>0</v>
      </c>
      <c r="H162" s="24">
        <f t="shared" si="5"/>
        <v>0</v>
      </c>
    </row>
    <row r="163" spans="2:8" ht="14.25">
      <c r="B163" s="22"/>
      <c r="C163" s="22"/>
      <c r="D163" s="23" t="s">
        <v>44</v>
      </c>
      <c r="E163" s="24"/>
      <c r="F163" s="24">
        <f t="shared" si="4"/>
        <v>0</v>
      </c>
      <c r="G163" s="24"/>
      <c r="H163" s="24">
        <f t="shared" si="5"/>
        <v>0</v>
      </c>
    </row>
    <row r="164" spans="2:8" ht="14.25">
      <c r="B164" s="22"/>
      <c r="C164" s="22"/>
      <c r="D164" s="23" t="s">
        <v>45</v>
      </c>
      <c r="E164" s="24"/>
      <c r="F164" s="24">
        <f t="shared" si="4"/>
        <v>0</v>
      </c>
      <c r="G164" s="24"/>
      <c r="H164" s="24">
        <f t="shared" si="5"/>
        <v>0</v>
      </c>
    </row>
    <row r="165" spans="2:8" ht="14.25">
      <c r="B165" s="22"/>
      <c r="C165" s="22"/>
      <c r="D165" s="23" t="s">
        <v>48</v>
      </c>
      <c r="E165" s="24"/>
      <c r="F165" s="24">
        <f t="shared" si="4"/>
        <v>0</v>
      </c>
      <c r="G165" s="24"/>
      <c r="H165" s="24">
        <f t="shared" si="5"/>
        <v>0</v>
      </c>
    </row>
    <row r="166" spans="2:8" ht="14.25">
      <c r="B166" s="22"/>
      <c r="C166" s="22"/>
      <c r="D166" s="23" t="s">
        <v>49</v>
      </c>
      <c r="E166" s="24"/>
      <c r="F166" s="24">
        <f t="shared" si="4"/>
        <v>0</v>
      </c>
      <c r="G166" s="24"/>
      <c r="H166" s="24">
        <f t="shared" si="5"/>
        <v>0</v>
      </c>
    </row>
    <row r="167" spans="2:8" ht="14.25">
      <c r="B167" s="22"/>
      <c r="C167" s="22"/>
      <c r="D167" s="23" t="s">
        <v>113</v>
      </c>
      <c r="E167" s="24"/>
      <c r="F167" s="24">
        <f t="shared" si="4"/>
        <v>0</v>
      </c>
      <c r="G167" s="24"/>
      <c r="H167" s="24">
        <f t="shared" si="5"/>
        <v>0</v>
      </c>
    </row>
    <row r="168" spans="2:8" ht="14.25">
      <c r="B168" s="22"/>
      <c r="C168" s="22"/>
      <c r="D168" s="23" t="s">
        <v>51</v>
      </c>
      <c r="E168" s="24"/>
      <c r="F168" s="24">
        <f t="shared" si="4"/>
        <v>0</v>
      </c>
      <c r="G168" s="24"/>
      <c r="H168" s="24">
        <f t="shared" si="5"/>
        <v>0</v>
      </c>
    </row>
    <row r="169" spans="2:8" ht="14.25">
      <c r="B169" s="22"/>
      <c r="C169" s="22"/>
      <c r="D169" s="23" t="s">
        <v>114</v>
      </c>
      <c r="E169" s="24"/>
      <c r="F169" s="24">
        <f t="shared" si="4"/>
        <v>0</v>
      </c>
      <c r="G169" s="24"/>
      <c r="H169" s="24">
        <f t="shared" si="5"/>
        <v>0</v>
      </c>
    </row>
    <row r="170" spans="2:8" ht="14.25">
      <c r="B170" s="22"/>
      <c r="C170" s="22"/>
      <c r="D170" s="23" t="s">
        <v>115</v>
      </c>
      <c r="E170" s="24">
        <f>+E171+E172</f>
        <v>0</v>
      </c>
      <c r="F170" s="24">
        <f t="shared" si="4"/>
        <v>0</v>
      </c>
      <c r="G170" s="24">
        <f>+G171+G172</f>
        <v>0</v>
      </c>
      <c r="H170" s="24">
        <f t="shared" si="5"/>
        <v>0</v>
      </c>
    </row>
    <row r="171" spans="2:8" ht="14.25">
      <c r="B171" s="22"/>
      <c r="C171" s="22"/>
      <c r="D171" s="23" t="s">
        <v>116</v>
      </c>
      <c r="E171" s="24"/>
      <c r="F171" s="24">
        <f t="shared" si="4"/>
        <v>0</v>
      </c>
      <c r="G171" s="24"/>
      <c r="H171" s="24">
        <f t="shared" si="5"/>
        <v>0</v>
      </c>
    </row>
    <row r="172" spans="2:8" ht="14.25">
      <c r="B172" s="22"/>
      <c r="C172" s="22"/>
      <c r="D172" s="23" t="s">
        <v>43</v>
      </c>
      <c r="E172" s="24">
        <f>+E173</f>
        <v>0</v>
      </c>
      <c r="F172" s="24">
        <f t="shared" si="4"/>
        <v>0</v>
      </c>
      <c r="G172" s="24">
        <f>+G173</f>
        <v>0</v>
      </c>
      <c r="H172" s="24">
        <f t="shared" si="5"/>
        <v>0</v>
      </c>
    </row>
    <row r="173" spans="2:8" ht="14.25">
      <c r="B173" s="22"/>
      <c r="C173" s="22"/>
      <c r="D173" s="23" t="s">
        <v>45</v>
      </c>
      <c r="E173" s="24"/>
      <c r="F173" s="24">
        <f t="shared" si="4"/>
        <v>0</v>
      </c>
      <c r="G173" s="24"/>
      <c r="H173" s="24">
        <f t="shared" si="5"/>
        <v>0</v>
      </c>
    </row>
    <row r="174" spans="2:8" ht="14.25">
      <c r="B174" s="22"/>
      <c r="C174" s="22"/>
      <c r="D174" s="23" t="s">
        <v>117</v>
      </c>
      <c r="E174" s="24">
        <f>+E175+E176</f>
        <v>0</v>
      </c>
      <c r="F174" s="24">
        <f t="shared" si="4"/>
        <v>0</v>
      </c>
      <c r="G174" s="24">
        <f>+G175+G176</f>
        <v>0</v>
      </c>
      <c r="H174" s="24">
        <f t="shared" si="5"/>
        <v>0</v>
      </c>
    </row>
    <row r="175" spans="2:8" ht="14.25">
      <c r="B175" s="22"/>
      <c r="C175" s="22"/>
      <c r="D175" s="23" t="s">
        <v>91</v>
      </c>
      <c r="E175" s="24"/>
      <c r="F175" s="24">
        <f t="shared" si="4"/>
        <v>0</v>
      </c>
      <c r="G175" s="24"/>
      <c r="H175" s="24">
        <f t="shared" si="5"/>
        <v>0</v>
      </c>
    </row>
    <row r="176" spans="2:8" ht="14.25">
      <c r="B176" s="22"/>
      <c r="C176" s="22"/>
      <c r="D176" s="23" t="s">
        <v>43</v>
      </c>
      <c r="E176" s="24">
        <f>+E177</f>
        <v>0</v>
      </c>
      <c r="F176" s="24">
        <f t="shared" si="4"/>
        <v>0</v>
      </c>
      <c r="G176" s="24">
        <f>+G177</f>
        <v>0</v>
      </c>
      <c r="H176" s="24">
        <f t="shared" si="5"/>
        <v>0</v>
      </c>
    </row>
    <row r="177" spans="2:8" ht="14.25">
      <c r="B177" s="22"/>
      <c r="C177" s="22"/>
      <c r="D177" s="23" t="s">
        <v>44</v>
      </c>
      <c r="E177" s="24"/>
      <c r="F177" s="24">
        <f t="shared" si="4"/>
        <v>0</v>
      </c>
      <c r="G177" s="24"/>
      <c r="H177" s="24">
        <f t="shared" si="5"/>
        <v>0</v>
      </c>
    </row>
    <row r="178" spans="2:8" ht="14.25">
      <c r="B178" s="22"/>
      <c r="C178" s="22"/>
      <c r="D178" s="23" t="s">
        <v>118</v>
      </c>
      <c r="E178" s="24">
        <f>+E179+E180</f>
        <v>2065000</v>
      </c>
      <c r="F178" s="24">
        <f t="shared" si="4"/>
        <v>2065000</v>
      </c>
      <c r="G178" s="24">
        <f>+G179+G180</f>
        <v>0</v>
      </c>
      <c r="H178" s="24">
        <f t="shared" si="5"/>
        <v>2065000</v>
      </c>
    </row>
    <row r="179" spans="2:8" ht="14.25">
      <c r="B179" s="22"/>
      <c r="C179" s="22"/>
      <c r="D179" s="23" t="s">
        <v>119</v>
      </c>
      <c r="E179" s="24">
        <v>1065000</v>
      </c>
      <c r="F179" s="24">
        <f t="shared" si="4"/>
        <v>1065000</v>
      </c>
      <c r="G179" s="24"/>
      <c r="H179" s="24">
        <f t="shared" si="5"/>
        <v>1065000</v>
      </c>
    </row>
    <row r="180" spans="2:8" ht="14.25">
      <c r="B180" s="22"/>
      <c r="C180" s="22"/>
      <c r="D180" s="23" t="s">
        <v>43</v>
      </c>
      <c r="E180" s="24">
        <f>+E181</f>
        <v>1000000</v>
      </c>
      <c r="F180" s="24">
        <f t="shared" si="4"/>
        <v>1000000</v>
      </c>
      <c r="G180" s="24">
        <f>+G181</f>
        <v>0</v>
      </c>
      <c r="H180" s="24">
        <f t="shared" si="5"/>
        <v>1000000</v>
      </c>
    </row>
    <row r="181" spans="2:8" ht="14.25">
      <c r="B181" s="22"/>
      <c r="C181" s="22"/>
      <c r="D181" s="23" t="s">
        <v>45</v>
      </c>
      <c r="E181" s="24">
        <v>1000000</v>
      </c>
      <c r="F181" s="24">
        <f t="shared" si="4"/>
        <v>1000000</v>
      </c>
      <c r="G181" s="24"/>
      <c r="H181" s="24">
        <f t="shared" si="5"/>
        <v>1000000</v>
      </c>
    </row>
    <row r="182" spans="2:8" ht="14.25">
      <c r="B182" s="22"/>
      <c r="C182" s="22"/>
      <c r="D182" s="23" t="s">
        <v>120</v>
      </c>
      <c r="E182" s="24">
        <f>+E183+E184</f>
        <v>0</v>
      </c>
      <c r="F182" s="24">
        <f t="shared" si="4"/>
        <v>0</v>
      </c>
      <c r="G182" s="24">
        <f>+G183+G184</f>
        <v>0</v>
      </c>
      <c r="H182" s="24">
        <f t="shared" si="5"/>
        <v>0</v>
      </c>
    </row>
    <row r="183" spans="2:8" ht="14.25">
      <c r="B183" s="22"/>
      <c r="C183" s="22"/>
      <c r="D183" s="23" t="s">
        <v>121</v>
      </c>
      <c r="E183" s="24"/>
      <c r="F183" s="24">
        <f t="shared" si="4"/>
        <v>0</v>
      </c>
      <c r="G183" s="24"/>
      <c r="H183" s="24">
        <f t="shared" si="5"/>
        <v>0</v>
      </c>
    </row>
    <row r="184" spans="2:8" ht="14.25">
      <c r="B184" s="22"/>
      <c r="C184" s="22"/>
      <c r="D184" s="23" t="s">
        <v>122</v>
      </c>
      <c r="E184" s="24"/>
      <c r="F184" s="24">
        <f t="shared" si="4"/>
        <v>0</v>
      </c>
      <c r="G184" s="24"/>
      <c r="H184" s="24">
        <f t="shared" si="5"/>
        <v>0</v>
      </c>
    </row>
    <row r="185" spans="2:8" ht="14.25">
      <c r="B185" s="22"/>
      <c r="C185" s="22"/>
      <c r="D185" s="23" t="s">
        <v>123</v>
      </c>
      <c r="E185" s="24"/>
      <c r="F185" s="24">
        <f t="shared" si="4"/>
        <v>0</v>
      </c>
      <c r="G185" s="24"/>
      <c r="H185" s="24">
        <f t="shared" si="5"/>
        <v>0</v>
      </c>
    </row>
    <row r="186" spans="2:8" ht="14.25">
      <c r="B186" s="22"/>
      <c r="C186" s="25"/>
      <c r="D186" s="26" t="s">
        <v>124</v>
      </c>
      <c r="E186" s="27">
        <f>+E7+E54+E70+E81+E106+E107+E108+E137+E149+E169+E170+E174+E178+E182+E185</f>
        <v>2065000</v>
      </c>
      <c r="F186" s="27">
        <f t="shared" si="4"/>
        <v>2065000</v>
      </c>
      <c r="G186" s="27">
        <f>+G7+G54+G70+G81+G106+G107+G108+G137+G149+G169+G170+G174+G178+G182+G185</f>
        <v>0</v>
      </c>
      <c r="H186" s="27">
        <f t="shared" si="5"/>
        <v>2065000</v>
      </c>
    </row>
    <row r="187" spans="2:8" ht="14.25">
      <c r="B187" s="22"/>
      <c r="C187" s="19" t="s">
        <v>125</v>
      </c>
      <c r="D187" s="23" t="s">
        <v>126</v>
      </c>
      <c r="E187" s="24">
        <f>+E188+E189+E190+E191+E192+E193+E194+E195+E196+E197+E198+E199+E200</f>
        <v>908413</v>
      </c>
      <c r="F187" s="24">
        <f t="shared" si="4"/>
        <v>908413</v>
      </c>
      <c r="G187" s="24">
        <f>+G188+G189+G190+G191+G192+G193+G194+G195+G196+G197+G198+G199+G200</f>
        <v>0</v>
      </c>
      <c r="H187" s="24">
        <f t="shared" si="5"/>
        <v>908413</v>
      </c>
    </row>
    <row r="188" spans="2:8" ht="14.25">
      <c r="B188" s="22"/>
      <c r="C188" s="22"/>
      <c r="D188" s="23" t="s">
        <v>127</v>
      </c>
      <c r="E188" s="24"/>
      <c r="F188" s="24">
        <f t="shared" si="4"/>
        <v>0</v>
      </c>
      <c r="G188" s="24"/>
      <c r="H188" s="24">
        <f t="shared" si="5"/>
        <v>0</v>
      </c>
    </row>
    <row r="189" spans="2:8" ht="14.25">
      <c r="B189" s="22"/>
      <c r="C189" s="22"/>
      <c r="D189" s="23" t="s">
        <v>128</v>
      </c>
      <c r="E189" s="24"/>
      <c r="F189" s="24">
        <f t="shared" si="4"/>
        <v>0</v>
      </c>
      <c r="G189" s="24"/>
      <c r="H189" s="24">
        <f t="shared" si="5"/>
        <v>0</v>
      </c>
    </row>
    <row r="190" spans="2:8" ht="14.25">
      <c r="B190" s="22"/>
      <c r="C190" s="22"/>
      <c r="D190" s="23" t="s">
        <v>129</v>
      </c>
      <c r="E190" s="24"/>
      <c r="F190" s="24">
        <f t="shared" si="4"/>
        <v>0</v>
      </c>
      <c r="G190" s="24"/>
      <c r="H190" s="24">
        <f t="shared" si="5"/>
        <v>0</v>
      </c>
    </row>
    <row r="191" spans="2:8" ht="14.25">
      <c r="B191" s="22"/>
      <c r="C191" s="22"/>
      <c r="D191" s="23" t="s">
        <v>130</v>
      </c>
      <c r="E191" s="24"/>
      <c r="F191" s="24">
        <f t="shared" si="4"/>
        <v>0</v>
      </c>
      <c r="G191" s="24"/>
      <c r="H191" s="24">
        <f t="shared" si="5"/>
        <v>0</v>
      </c>
    </row>
    <row r="192" spans="2:8" ht="14.25">
      <c r="B192" s="22"/>
      <c r="C192" s="22"/>
      <c r="D192" s="23" t="s">
        <v>131</v>
      </c>
      <c r="E192" s="24"/>
      <c r="F192" s="24">
        <f t="shared" si="4"/>
        <v>0</v>
      </c>
      <c r="G192" s="24"/>
      <c r="H192" s="24">
        <f t="shared" si="5"/>
        <v>0</v>
      </c>
    </row>
    <row r="193" spans="2:8" ht="14.25">
      <c r="B193" s="22"/>
      <c r="C193" s="22"/>
      <c r="D193" s="23" t="s">
        <v>132</v>
      </c>
      <c r="E193" s="24"/>
      <c r="F193" s="24">
        <f t="shared" si="4"/>
        <v>0</v>
      </c>
      <c r="G193" s="24"/>
      <c r="H193" s="24">
        <f t="shared" si="5"/>
        <v>0</v>
      </c>
    </row>
    <row r="194" spans="2:8" ht="14.25">
      <c r="B194" s="22"/>
      <c r="C194" s="22"/>
      <c r="D194" s="23" t="s">
        <v>133</v>
      </c>
      <c r="E194" s="24">
        <v>901550</v>
      </c>
      <c r="F194" s="24">
        <f t="shared" si="4"/>
        <v>901550</v>
      </c>
      <c r="G194" s="24"/>
      <c r="H194" s="24">
        <f t="shared" si="5"/>
        <v>901550</v>
      </c>
    </row>
    <row r="195" spans="2:8" ht="14.25">
      <c r="B195" s="22"/>
      <c r="C195" s="22"/>
      <c r="D195" s="23" t="s">
        <v>134</v>
      </c>
      <c r="E195" s="24"/>
      <c r="F195" s="24">
        <f t="shared" si="4"/>
        <v>0</v>
      </c>
      <c r="G195" s="24"/>
      <c r="H195" s="24">
        <f t="shared" si="5"/>
        <v>0</v>
      </c>
    </row>
    <row r="196" spans="2:8" ht="14.25">
      <c r="B196" s="22"/>
      <c r="C196" s="22"/>
      <c r="D196" s="23" t="s">
        <v>135</v>
      </c>
      <c r="E196" s="24"/>
      <c r="F196" s="24">
        <f t="shared" si="4"/>
        <v>0</v>
      </c>
      <c r="G196" s="24"/>
      <c r="H196" s="24">
        <f t="shared" si="5"/>
        <v>0</v>
      </c>
    </row>
    <row r="197" spans="2:8" ht="14.25">
      <c r="B197" s="22"/>
      <c r="C197" s="22"/>
      <c r="D197" s="23" t="s">
        <v>136</v>
      </c>
      <c r="E197" s="24"/>
      <c r="F197" s="24">
        <f t="shared" si="4"/>
        <v>0</v>
      </c>
      <c r="G197" s="24"/>
      <c r="H197" s="24">
        <f t="shared" si="5"/>
        <v>0</v>
      </c>
    </row>
    <row r="198" spans="2:8" ht="14.25">
      <c r="B198" s="22"/>
      <c r="C198" s="22"/>
      <c r="D198" s="23" t="s">
        <v>137</v>
      </c>
      <c r="E198" s="24"/>
      <c r="F198" s="24">
        <f t="shared" si="4"/>
        <v>0</v>
      </c>
      <c r="G198" s="24"/>
      <c r="H198" s="24">
        <f t="shared" si="5"/>
        <v>0</v>
      </c>
    </row>
    <row r="199" spans="2:8" ht="14.25">
      <c r="B199" s="22"/>
      <c r="C199" s="22"/>
      <c r="D199" s="23" t="s">
        <v>138</v>
      </c>
      <c r="E199" s="24"/>
      <c r="F199" s="24">
        <f t="shared" si="4"/>
        <v>0</v>
      </c>
      <c r="G199" s="24"/>
      <c r="H199" s="24">
        <f t="shared" si="5"/>
        <v>0</v>
      </c>
    </row>
    <row r="200" spans="2:8" ht="14.25">
      <c r="B200" s="22"/>
      <c r="C200" s="22"/>
      <c r="D200" s="23" t="s">
        <v>139</v>
      </c>
      <c r="E200" s="24">
        <v>6863</v>
      </c>
      <c r="F200" s="24">
        <f t="shared" ref="F200:F263" si="6">+E200</f>
        <v>6863</v>
      </c>
      <c r="G200" s="24"/>
      <c r="H200" s="24">
        <f t="shared" ref="H200:H263" si="7">F200-G200</f>
        <v>6863</v>
      </c>
    </row>
    <row r="201" spans="2:8" ht="14.25">
      <c r="B201" s="22"/>
      <c r="C201" s="22"/>
      <c r="D201" s="23" t="s">
        <v>140</v>
      </c>
      <c r="E201" s="24">
        <f>+E202+E203+E204+E205+E206+E207+E208+E209+E210+E211+E212+E213+E214+E215+E216+E217+E218+E219+E220+E221+E222+E223+E224+E225+E226+E227+E228+E229+E230+E231+E232+E233+E234+E235+E236+E237+E238+E239+E240+E241</f>
        <v>2074306</v>
      </c>
      <c r="F201" s="24">
        <f t="shared" si="6"/>
        <v>2074306</v>
      </c>
      <c r="G201" s="24">
        <f>+G202+G203+G204+G205+G206+G207+G208+G209+G210+G211+G212+G213+G214+G215+G216+G217+G218+G219+G220+G221+G222+G223+G224+G225+G226+G227+G228+G229+G230+G231+G232+G233+G234+G235+G236+G237+G238+G239+G240+G241</f>
        <v>0</v>
      </c>
      <c r="H201" s="24">
        <f t="shared" si="7"/>
        <v>2074306</v>
      </c>
    </row>
    <row r="202" spans="2:8" ht="14.25">
      <c r="B202" s="22"/>
      <c r="C202" s="22"/>
      <c r="D202" s="23" t="s">
        <v>141</v>
      </c>
      <c r="E202" s="24"/>
      <c r="F202" s="24">
        <f t="shared" si="6"/>
        <v>0</v>
      </c>
      <c r="G202" s="24"/>
      <c r="H202" s="24">
        <f t="shared" si="7"/>
        <v>0</v>
      </c>
    </row>
    <row r="203" spans="2:8" ht="14.25">
      <c r="B203" s="22"/>
      <c r="C203" s="22"/>
      <c r="D203" s="23" t="s">
        <v>142</v>
      </c>
      <c r="E203" s="24"/>
      <c r="F203" s="24">
        <f t="shared" si="6"/>
        <v>0</v>
      </c>
      <c r="G203" s="24"/>
      <c r="H203" s="24">
        <f t="shared" si="7"/>
        <v>0</v>
      </c>
    </row>
    <row r="204" spans="2:8" ht="14.25">
      <c r="B204" s="22"/>
      <c r="C204" s="22"/>
      <c r="D204" s="23" t="s">
        <v>143</v>
      </c>
      <c r="E204" s="24"/>
      <c r="F204" s="24">
        <f t="shared" si="6"/>
        <v>0</v>
      </c>
      <c r="G204" s="24"/>
      <c r="H204" s="24">
        <f t="shared" si="7"/>
        <v>0</v>
      </c>
    </row>
    <row r="205" spans="2:8" ht="14.25">
      <c r="B205" s="22"/>
      <c r="C205" s="22"/>
      <c r="D205" s="23" t="s">
        <v>144</v>
      </c>
      <c r="E205" s="24"/>
      <c r="F205" s="24">
        <f t="shared" si="6"/>
        <v>0</v>
      </c>
      <c r="G205" s="24"/>
      <c r="H205" s="24">
        <f t="shared" si="7"/>
        <v>0</v>
      </c>
    </row>
    <row r="206" spans="2:8" ht="14.25">
      <c r="B206" s="22"/>
      <c r="C206" s="22"/>
      <c r="D206" s="23" t="s">
        <v>145</v>
      </c>
      <c r="E206" s="24"/>
      <c r="F206" s="24">
        <f t="shared" si="6"/>
        <v>0</v>
      </c>
      <c r="G206" s="24"/>
      <c r="H206" s="24">
        <f t="shared" si="7"/>
        <v>0</v>
      </c>
    </row>
    <row r="207" spans="2:8" ht="14.25">
      <c r="B207" s="22"/>
      <c r="C207" s="22"/>
      <c r="D207" s="23" t="s">
        <v>146</v>
      </c>
      <c r="E207" s="24"/>
      <c r="F207" s="24">
        <f t="shared" si="6"/>
        <v>0</v>
      </c>
      <c r="G207" s="24"/>
      <c r="H207" s="24">
        <f t="shared" si="7"/>
        <v>0</v>
      </c>
    </row>
    <row r="208" spans="2:8" ht="14.25">
      <c r="B208" s="22"/>
      <c r="C208" s="22"/>
      <c r="D208" s="23" t="s">
        <v>147</v>
      </c>
      <c r="E208" s="24">
        <v>742000</v>
      </c>
      <c r="F208" s="24">
        <f t="shared" si="6"/>
        <v>742000</v>
      </c>
      <c r="G208" s="24"/>
      <c r="H208" s="24">
        <f t="shared" si="7"/>
        <v>742000</v>
      </c>
    </row>
    <row r="209" spans="2:8" ht="14.25">
      <c r="B209" s="22"/>
      <c r="C209" s="22"/>
      <c r="D209" s="23" t="s">
        <v>148</v>
      </c>
      <c r="E209" s="24">
        <v>181219</v>
      </c>
      <c r="F209" s="24">
        <f t="shared" si="6"/>
        <v>181219</v>
      </c>
      <c r="G209" s="24"/>
      <c r="H209" s="24">
        <f t="shared" si="7"/>
        <v>181219</v>
      </c>
    </row>
    <row r="210" spans="2:8" ht="14.25">
      <c r="B210" s="22"/>
      <c r="C210" s="22"/>
      <c r="D210" s="23" t="s">
        <v>149</v>
      </c>
      <c r="E210" s="24">
        <v>180700</v>
      </c>
      <c r="F210" s="24">
        <f t="shared" si="6"/>
        <v>180700</v>
      </c>
      <c r="G210" s="24"/>
      <c r="H210" s="24">
        <f t="shared" si="7"/>
        <v>180700</v>
      </c>
    </row>
    <row r="211" spans="2:8" ht="14.25">
      <c r="B211" s="22"/>
      <c r="C211" s="22"/>
      <c r="D211" s="23" t="s">
        <v>150</v>
      </c>
      <c r="E211" s="24">
        <v>187578</v>
      </c>
      <c r="F211" s="24">
        <f t="shared" si="6"/>
        <v>187578</v>
      </c>
      <c r="G211" s="24"/>
      <c r="H211" s="24">
        <f t="shared" si="7"/>
        <v>187578</v>
      </c>
    </row>
    <row r="212" spans="2:8" ht="14.25">
      <c r="B212" s="22"/>
      <c r="C212" s="22"/>
      <c r="D212" s="23" t="s">
        <v>151</v>
      </c>
      <c r="E212" s="24"/>
      <c r="F212" s="24">
        <f t="shared" si="6"/>
        <v>0</v>
      </c>
      <c r="G212" s="24"/>
      <c r="H212" s="24">
        <f t="shared" si="7"/>
        <v>0</v>
      </c>
    </row>
    <row r="213" spans="2:8" ht="14.25">
      <c r="B213" s="22"/>
      <c r="C213" s="22"/>
      <c r="D213" s="23" t="s">
        <v>152</v>
      </c>
      <c r="E213" s="24">
        <v>415880</v>
      </c>
      <c r="F213" s="24">
        <f t="shared" si="6"/>
        <v>415880</v>
      </c>
      <c r="G213" s="24"/>
      <c r="H213" s="24">
        <f t="shared" si="7"/>
        <v>415880</v>
      </c>
    </row>
    <row r="214" spans="2:8" ht="14.25">
      <c r="B214" s="22"/>
      <c r="C214" s="22"/>
      <c r="D214" s="23" t="s">
        <v>153</v>
      </c>
      <c r="E214" s="24">
        <v>362000</v>
      </c>
      <c r="F214" s="24">
        <f t="shared" si="6"/>
        <v>362000</v>
      </c>
      <c r="G214" s="24"/>
      <c r="H214" s="24">
        <f t="shared" si="7"/>
        <v>362000</v>
      </c>
    </row>
    <row r="215" spans="2:8" ht="14.25">
      <c r="B215" s="22"/>
      <c r="C215" s="22"/>
      <c r="D215" s="23" t="s">
        <v>154</v>
      </c>
      <c r="E215" s="24"/>
      <c r="F215" s="24">
        <f t="shared" si="6"/>
        <v>0</v>
      </c>
      <c r="G215" s="24"/>
      <c r="H215" s="24">
        <f t="shared" si="7"/>
        <v>0</v>
      </c>
    </row>
    <row r="216" spans="2:8" ht="14.25">
      <c r="B216" s="22"/>
      <c r="C216" s="22"/>
      <c r="D216" s="23" t="s">
        <v>155</v>
      </c>
      <c r="E216" s="24"/>
      <c r="F216" s="24">
        <f t="shared" si="6"/>
        <v>0</v>
      </c>
      <c r="G216" s="24"/>
      <c r="H216" s="24">
        <f t="shared" si="7"/>
        <v>0</v>
      </c>
    </row>
    <row r="217" spans="2:8" ht="14.25">
      <c r="B217" s="22"/>
      <c r="C217" s="22"/>
      <c r="D217" s="23" t="s">
        <v>156</v>
      </c>
      <c r="E217" s="24"/>
      <c r="F217" s="24">
        <f t="shared" si="6"/>
        <v>0</v>
      </c>
      <c r="G217" s="24"/>
      <c r="H217" s="24">
        <f t="shared" si="7"/>
        <v>0</v>
      </c>
    </row>
    <row r="218" spans="2:8" ht="14.25">
      <c r="B218" s="22"/>
      <c r="C218" s="22"/>
      <c r="D218" s="23" t="s">
        <v>157</v>
      </c>
      <c r="E218" s="24"/>
      <c r="F218" s="24">
        <f t="shared" si="6"/>
        <v>0</v>
      </c>
      <c r="G218" s="24"/>
      <c r="H218" s="24">
        <f t="shared" si="7"/>
        <v>0</v>
      </c>
    </row>
    <row r="219" spans="2:8" ht="14.25">
      <c r="B219" s="22"/>
      <c r="C219" s="22"/>
      <c r="D219" s="23" t="s">
        <v>158</v>
      </c>
      <c r="E219" s="24"/>
      <c r="F219" s="24">
        <f t="shared" si="6"/>
        <v>0</v>
      </c>
      <c r="G219" s="24"/>
      <c r="H219" s="24">
        <f t="shared" si="7"/>
        <v>0</v>
      </c>
    </row>
    <row r="220" spans="2:8" ht="14.25">
      <c r="B220" s="22"/>
      <c r="C220" s="22"/>
      <c r="D220" s="23" t="s">
        <v>159</v>
      </c>
      <c r="E220" s="24"/>
      <c r="F220" s="24">
        <f t="shared" si="6"/>
        <v>0</v>
      </c>
      <c r="G220" s="24"/>
      <c r="H220" s="24">
        <f t="shared" si="7"/>
        <v>0</v>
      </c>
    </row>
    <row r="221" spans="2:8" ht="14.25">
      <c r="B221" s="22"/>
      <c r="C221" s="22"/>
      <c r="D221" s="23" t="s">
        <v>160</v>
      </c>
      <c r="E221" s="24"/>
      <c r="F221" s="24">
        <f t="shared" si="6"/>
        <v>0</v>
      </c>
      <c r="G221" s="24"/>
      <c r="H221" s="24">
        <f t="shared" si="7"/>
        <v>0</v>
      </c>
    </row>
    <row r="222" spans="2:8" ht="14.25">
      <c r="B222" s="22"/>
      <c r="C222" s="22"/>
      <c r="D222" s="23" t="s">
        <v>161</v>
      </c>
      <c r="E222" s="24"/>
      <c r="F222" s="24">
        <f t="shared" si="6"/>
        <v>0</v>
      </c>
      <c r="G222" s="24"/>
      <c r="H222" s="24">
        <f t="shared" si="7"/>
        <v>0</v>
      </c>
    </row>
    <row r="223" spans="2:8" ht="14.25">
      <c r="B223" s="22"/>
      <c r="C223" s="22"/>
      <c r="D223" s="23" t="s">
        <v>162</v>
      </c>
      <c r="E223" s="24"/>
      <c r="F223" s="24">
        <f t="shared" si="6"/>
        <v>0</v>
      </c>
      <c r="G223" s="24"/>
      <c r="H223" s="24">
        <f t="shared" si="7"/>
        <v>0</v>
      </c>
    </row>
    <row r="224" spans="2:8" ht="14.25">
      <c r="B224" s="22"/>
      <c r="C224" s="22"/>
      <c r="D224" s="23" t="s">
        <v>163</v>
      </c>
      <c r="E224" s="24"/>
      <c r="F224" s="24">
        <f t="shared" si="6"/>
        <v>0</v>
      </c>
      <c r="G224" s="24"/>
      <c r="H224" s="24">
        <f t="shared" si="7"/>
        <v>0</v>
      </c>
    </row>
    <row r="225" spans="2:8" ht="14.25">
      <c r="B225" s="22"/>
      <c r="C225" s="22"/>
      <c r="D225" s="23" t="s">
        <v>164</v>
      </c>
      <c r="E225" s="24"/>
      <c r="F225" s="24">
        <f t="shared" si="6"/>
        <v>0</v>
      </c>
      <c r="G225" s="24"/>
      <c r="H225" s="24">
        <f t="shared" si="7"/>
        <v>0</v>
      </c>
    </row>
    <row r="226" spans="2:8" ht="14.25">
      <c r="B226" s="22"/>
      <c r="C226" s="22"/>
      <c r="D226" s="23" t="s">
        <v>165</v>
      </c>
      <c r="E226" s="24"/>
      <c r="F226" s="24">
        <f t="shared" si="6"/>
        <v>0</v>
      </c>
      <c r="G226" s="24"/>
      <c r="H226" s="24">
        <f t="shared" si="7"/>
        <v>0</v>
      </c>
    </row>
    <row r="227" spans="2:8" ht="14.25">
      <c r="B227" s="22"/>
      <c r="C227" s="22"/>
      <c r="D227" s="23" t="s">
        <v>166</v>
      </c>
      <c r="E227" s="24"/>
      <c r="F227" s="24">
        <f t="shared" si="6"/>
        <v>0</v>
      </c>
      <c r="G227" s="24"/>
      <c r="H227" s="24">
        <f t="shared" si="7"/>
        <v>0</v>
      </c>
    </row>
    <row r="228" spans="2:8" ht="14.25">
      <c r="B228" s="22"/>
      <c r="C228" s="22"/>
      <c r="D228" s="23" t="s">
        <v>167</v>
      </c>
      <c r="E228" s="24"/>
      <c r="F228" s="24">
        <f t="shared" si="6"/>
        <v>0</v>
      </c>
      <c r="G228" s="24"/>
      <c r="H228" s="24">
        <f t="shared" si="7"/>
        <v>0</v>
      </c>
    </row>
    <row r="229" spans="2:8" ht="14.25">
      <c r="B229" s="22"/>
      <c r="C229" s="22"/>
      <c r="D229" s="23" t="s">
        <v>168</v>
      </c>
      <c r="E229" s="24"/>
      <c r="F229" s="24">
        <f t="shared" si="6"/>
        <v>0</v>
      </c>
      <c r="G229" s="24"/>
      <c r="H229" s="24">
        <f t="shared" si="7"/>
        <v>0</v>
      </c>
    </row>
    <row r="230" spans="2:8" ht="14.25">
      <c r="B230" s="22"/>
      <c r="C230" s="22"/>
      <c r="D230" s="23" t="s">
        <v>169</v>
      </c>
      <c r="E230" s="24"/>
      <c r="F230" s="24">
        <f t="shared" si="6"/>
        <v>0</v>
      </c>
      <c r="G230" s="24"/>
      <c r="H230" s="24">
        <f t="shared" si="7"/>
        <v>0</v>
      </c>
    </row>
    <row r="231" spans="2:8" ht="14.25">
      <c r="B231" s="22"/>
      <c r="C231" s="22"/>
      <c r="D231" s="23" t="s">
        <v>170</v>
      </c>
      <c r="E231" s="24"/>
      <c r="F231" s="24">
        <f t="shared" si="6"/>
        <v>0</v>
      </c>
      <c r="G231" s="24"/>
      <c r="H231" s="24">
        <f t="shared" si="7"/>
        <v>0</v>
      </c>
    </row>
    <row r="232" spans="2:8" ht="14.25">
      <c r="B232" s="22"/>
      <c r="C232" s="22"/>
      <c r="D232" s="23" t="s">
        <v>171</v>
      </c>
      <c r="E232" s="24"/>
      <c r="F232" s="24">
        <f t="shared" si="6"/>
        <v>0</v>
      </c>
      <c r="G232" s="24"/>
      <c r="H232" s="24">
        <f t="shared" si="7"/>
        <v>0</v>
      </c>
    </row>
    <row r="233" spans="2:8" ht="14.25">
      <c r="B233" s="22"/>
      <c r="C233" s="22"/>
      <c r="D233" s="23" t="s">
        <v>172</v>
      </c>
      <c r="E233" s="24"/>
      <c r="F233" s="24">
        <f t="shared" si="6"/>
        <v>0</v>
      </c>
      <c r="G233" s="24"/>
      <c r="H233" s="24">
        <f t="shared" si="7"/>
        <v>0</v>
      </c>
    </row>
    <row r="234" spans="2:8" ht="14.25">
      <c r="B234" s="22"/>
      <c r="C234" s="22"/>
      <c r="D234" s="23" t="s">
        <v>173</v>
      </c>
      <c r="E234" s="24"/>
      <c r="F234" s="24">
        <f t="shared" si="6"/>
        <v>0</v>
      </c>
      <c r="G234" s="24"/>
      <c r="H234" s="24">
        <f t="shared" si="7"/>
        <v>0</v>
      </c>
    </row>
    <row r="235" spans="2:8" ht="14.25">
      <c r="B235" s="22"/>
      <c r="C235" s="22"/>
      <c r="D235" s="23" t="s">
        <v>174</v>
      </c>
      <c r="E235" s="24"/>
      <c r="F235" s="24">
        <f t="shared" si="6"/>
        <v>0</v>
      </c>
      <c r="G235" s="24"/>
      <c r="H235" s="24">
        <f t="shared" si="7"/>
        <v>0</v>
      </c>
    </row>
    <row r="236" spans="2:8" ht="14.25">
      <c r="B236" s="22"/>
      <c r="C236" s="22"/>
      <c r="D236" s="23" t="s">
        <v>175</v>
      </c>
      <c r="E236" s="24"/>
      <c r="F236" s="24">
        <f t="shared" si="6"/>
        <v>0</v>
      </c>
      <c r="G236" s="24"/>
      <c r="H236" s="24">
        <f t="shared" si="7"/>
        <v>0</v>
      </c>
    </row>
    <row r="237" spans="2:8" ht="14.25">
      <c r="B237" s="22"/>
      <c r="C237" s="22"/>
      <c r="D237" s="23" t="s">
        <v>176</v>
      </c>
      <c r="E237" s="24"/>
      <c r="F237" s="24">
        <f t="shared" si="6"/>
        <v>0</v>
      </c>
      <c r="G237" s="24"/>
      <c r="H237" s="24">
        <f t="shared" si="7"/>
        <v>0</v>
      </c>
    </row>
    <row r="238" spans="2:8" ht="14.25">
      <c r="B238" s="22"/>
      <c r="C238" s="22"/>
      <c r="D238" s="23" t="s">
        <v>177</v>
      </c>
      <c r="E238" s="24"/>
      <c r="F238" s="24">
        <f t="shared" si="6"/>
        <v>0</v>
      </c>
      <c r="G238" s="24"/>
      <c r="H238" s="24">
        <f t="shared" si="7"/>
        <v>0</v>
      </c>
    </row>
    <row r="239" spans="2:8" ht="14.25">
      <c r="B239" s="22"/>
      <c r="C239" s="22"/>
      <c r="D239" s="23" t="s">
        <v>178</v>
      </c>
      <c r="E239" s="24"/>
      <c r="F239" s="24">
        <f t="shared" si="6"/>
        <v>0</v>
      </c>
      <c r="G239" s="24"/>
      <c r="H239" s="24">
        <f t="shared" si="7"/>
        <v>0</v>
      </c>
    </row>
    <row r="240" spans="2:8" ht="14.25">
      <c r="B240" s="22"/>
      <c r="C240" s="22"/>
      <c r="D240" s="23" t="s">
        <v>179</v>
      </c>
      <c r="E240" s="24"/>
      <c r="F240" s="24">
        <f t="shared" si="6"/>
        <v>0</v>
      </c>
      <c r="G240" s="24"/>
      <c r="H240" s="24">
        <f t="shared" si="7"/>
        <v>0</v>
      </c>
    </row>
    <row r="241" spans="2:8" ht="14.25">
      <c r="B241" s="22"/>
      <c r="C241" s="22"/>
      <c r="D241" s="23" t="s">
        <v>180</v>
      </c>
      <c r="E241" s="24">
        <v>4929</v>
      </c>
      <c r="F241" s="24">
        <f t="shared" si="6"/>
        <v>4929</v>
      </c>
      <c r="G241" s="24"/>
      <c r="H241" s="24">
        <f t="shared" si="7"/>
        <v>4929</v>
      </c>
    </row>
    <row r="242" spans="2:8" ht="14.25">
      <c r="B242" s="22"/>
      <c r="C242" s="22"/>
      <c r="D242" s="23" t="s">
        <v>181</v>
      </c>
      <c r="E242" s="24">
        <f>+E243+E244+E245+E246+E247+E248+E249+E250+E251+E252+E253+E254+E255+E256+E257+E258+E259+E260+E261+E262+E263+E264+E265</f>
        <v>80211</v>
      </c>
      <c r="F242" s="24">
        <f t="shared" si="6"/>
        <v>80211</v>
      </c>
      <c r="G242" s="24">
        <f>+G243+G244+G245+G246+G247+G248+G249+G250+G251+G252+G253+G254+G255+G256+G257+G258+G259+G260+G261+G262+G263+G264+G265</f>
        <v>0</v>
      </c>
      <c r="H242" s="24">
        <f t="shared" si="7"/>
        <v>80211</v>
      </c>
    </row>
    <row r="243" spans="2:8" ht="14.25">
      <c r="B243" s="22"/>
      <c r="C243" s="22"/>
      <c r="D243" s="23" t="s">
        <v>182</v>
      </c>
      <c r="E243" s="24"/>
      <c r="F243" s="24">
        <f t="shared" si="6"/>
        <v>0</v>
      </c>
      <c r="G243" s="24"/>
      <c r="H243" s="24">
        <f t="shared" si="7"/>
        <v>0</v>
      </c>
    </row>
    <row r="244" spans="2:8" ht="14.25">
      <c r="B244" s="22"/>
      <c r="C244" s="22"/>
      <c r="D244" s="23" t="s">
        <v>183</v>
      </c>
      <c r="E244" s="24"/>
      <c r="F244" s="24">
        <f t="shared" si="6"/>
        <v>0</v>
      </c>
      <c r="G244" s="24"/>
      <c r="H244" s="24">
        <f t="shared" si="7"/>
        <v>0</v>
      </c>
    </row>
    <row r="245" spans="2:8" ht="14.25">
      <c r="B245" s="22"/>
      <c r="C245" s="22"/>
      <c r="D245" s="23" t="s">
        <v>152</v>
      </c>
      <c r="E245" s="24">
        <v>1424</v>
      </c>
      <c r="F245" s="24">
        <f t="shared" si="6"/>
        <v>1424</v>
      </c>
      <c r="G245" s="24"/>
      <c r="H245" s="24">
        <f t="shared" si="7"/>
        <v>1424</v>
      </c>
    </row>
    <row r="246" spans="2:8" ht="14.25">
      <c r="B246" s="22"/>
      <c r="C246" s="22"/>
      <c r="D246" s="23" t="s">
        <v>156</v>
      </c>
      <c r="E246" s="24"/>
      <c r="F246" s="24">
        <f t="shared" si="6"/>
        <v>0</v>
      </c>
      <c r="G246" s="24"/>
      <c r="H246" s="24">
        <f t="shared" si="7"/>
        <v>0</v>
      </c>
    </row>
    <row r="247" spans="2:8" ht="14.25">
      <c r="B247" s="22"/>
      <c r="C247" s="22"/>
      <c r="D247" s="23" t="s">
        <v>184</v>
      </c>
      <c r="E247" s="24"/>
      <c r="F247" s="24">
        <f t="shared" si="6"/>
        <v>0</v>
      </c>
      <c r="G247" s="24"/>
      <c r="H247" s="24">
        <f t="shared" si="7"/>
        <v>0</v>
      </c>
    </row>
    <row r="248" spans="2:8" ht="14.25">
      <c r="B248" s="22"/>
      <c r="C248" s="22"/>
      <c r="D248" s="23" t="s">
        <v>154</v>
      </c>
      <c r="E248" s="24"/>
      <c r="F248" s="24">
        <f t="shared" si="6"/>
        <v>0</v>
      </c>
      <c r="G248" s="24"/>
      <c r="H248" s="24">
        <f t="shared" si="7"/>
        <v>0</v>
      </c>
    </row>
    <row r="249" spans="2:8" ht="14.25">
      <c r="B249" s="22"/>
      <c r="C249" s="22"/>
      <c r="D249" s="23" t="s">
        <v>150</v>
      </c>
      <c r="E249" s="24"/>
      <c r="F249" s="24">
        <f t="shared" si="6"/>
        <v>0</v>
      </c>
      <c r="G249" s="24"/>
      <c r="H249" s="24">
        <f t="shared" si="7"/>
        <v>0</v>
      </c>
    </row>
    <row r="250" spans="2:8" ht="14.25">
      <c r="B250" s="22"/>
      <c r="C250" s="22"/>
      <c r="D250" s="23" t="s">
        <v>169</v>
      </c>
      <c r="E250" s="24"/>
      <c r="F250" s="24">
        <f t="shared" si="6"/>
        <v>0</v>
      </c>
      <c r="G250" s="24"/>
      <c r="H250" s="24">
        <f t="shared" si="7"/>
        <v>0</v>
      </c>
    </row>
    <row r="251" spans="2:8" ht="14.25">
      <c r="B251" s="22"/>
      <c r="C251" s="22"/>
      <c r="D251" s="23" t="s">
        <v>170</v>
      </c>
      <c r="E251" s="24"/>
      <c r="F251" s="24">
        <f t="shared" si="6"/>
        <v>0</v>
      </c>
      <c r="G251" s="24"/>
      <c r="H251" s="24">
        <f t="shared" si="7"/>
        <v>0</v>
      </c>
    </row>
    <row r="252" spans="2:8" ht="14.25">
      <c r="B252" s="22"/>
      <c r="C252" s="22"/>
      <c r="D252" s="23" t="s">
        <v>155</v>
      </c>
      <c r="E252" s="24"/>
      <c r="F252" s="24">
        <f t="shared" si="6"/>
        <v>0</v>
      </c>
      <c r="G252" s="24"/>
      <c r="H252" s="24">
        <f t="shared" si="7"/>
        <v>0</v>
      </c>
    </row>
    <row r="253" spans="2:8" ht="14.25">
      <c r="B253" s="22"/>
      <c r="C253" s="22"/>
      <c r="D253" s="23" t="s">
        <v>185</v>
      </c>
      <c r="E253" s="24">
        <v>61160</v>
      </c>
      <c r="F253" s="24">
        <f t="shared" si="6"/>
        <v>61160</v>
      </c>
      <c r="G253" s="24"/>
      <c r="H253" s="24">
        <f t="shared" si="7"/>
        <v>61160</v>
      </c>
    </row>
    <row r="254" spans="2:8" ht="14.25">
      <c r="B254" s="22"/>
      <c r="C254" s="22"/>
      <c r="D254" s="23" t="s">
        <v>186</v>
      </c>
      <c r="E254" s="24">
        <v>10105</v>
      </c>
      <c r="F254" s="24">
        <f t="shared" si="6"/>
        <v>10105</v>
      </c>
      <c r="G254" s="24"/>
      <c r="H254" s="24">
        <f t="shared" si="7"/>
        <v>10105</v>
      </c>
    </row>
    <row r="255" spans="2:8" ht="14.25">
      <c r="B255" s="22"/>
      <c r="C255" s="22"/>
      <c r="D255" s="23" t="s">
        <v>187</v>
      </c>
      <c r="E255" s="24"/>
      <c r="F255" s="24">
        <f t="shared" si="6"/>
        <v>0</v>
      </c>
      <c r="G255" s="24"/>
      <c r="H255" s="24">
        <f t="shared" si="7"/>
        <v>0</v>
      </c>
    </row>
    <row r="256" spans="2:8" ht="14.25">
      <c r="B256" s="22"/>
      <c r="C256" s="22"/>
      <c r="D256" s="23" t="s">
        <v>188</v>
      </c>
      <c r="E256" s="24"/>
      <c r="F256" s="24">
        <f t="shared" si="6"/>
        <v>0</v>
      </c>
      <c r="G256" s="24"/>
      <c r="H256" s="24">
        <f t="shared" si="7"/>
        <v>0</v>
      </c>
    </row>
    <row r="257" spans="2:8" ht="14.25">
      <c r="B257" s="22"/>
      <c r="C257" s="22"/>
      <c r="D257" s="23" t="s">
        <v>189</v>
      </c>
      <c r="E257" s="24"/>
      <c r="F257" s="24">
        <f t="shared" si="6"/>
        <v>0</v>
      </c>
      <c r="G257" s="24"/>
      <c r="H257" s="24">
        <f t="shared" si="7"/>
        <v>0</v>
      </c>
    </row>
    <row r="258" spans="2:8" ht="14.25">
      <c r="B258" s="22"/>
      <c r="C258" s="22"/>
      <c r="D258" s="23" t="s">
        <v>172</v>
      </c>
      <c r="E258" s="24"/>
      <c r="F258" s="24">
        <f t="shared" si="6"/>
        <v>0</v>
      </c>
      <c r="G258" s="24"/>
      <c r="H258" s="24">
        <f t="shared" si="7"/>
        <v>0</v>
      </c>
    </row>
    <row r="259" spans="2:8" ht="14.25">
      <c r="B259" s="22"/>
      <c r="C259" s="22"/>
      <c r="D259" s="23" t="s">
        <v>173</v>
      </c>
      <c r="E259" s="24"/>
      <c r="F259" s="24">
        <f t="shared" si="6"/>
        <v>0</v>
      </c>
      <c r="G259" s="24"/>
      <c r="H259" s="24">
        <f t="shared" si="7"/>
        <v>0</v>
      </c>
    </row>
    <row r="260" spans="2:8" ht="14.25">
      <c r="B260" s="22"/>
      <c r="C260" s="22"/>
      <c r="D260" s="23" t="s">
        <v>190</v>
      </c>
      <c r="E260" s="24"/>
      <c r="F260" s="24">
        <f t="shared" si="6"/>
        <v>0</v>
      </c>
      <c r="G260" s="24"/>
      <c r="H260" s="24">
        <f t="shared" si="7"/>
        <v>0</v>
      </c>
    </row>
    <row r="261" spans="2:8" ht="14.25">
      <c r="B261" s="22"/>
      <c r="C261" s="22"/>
      <c r="D261" s="23" t="s">
        <v>191</v>
      </c>
      <c r="E261" s="24"/>
      <c r="F261" s="24">
        <f t="shared" si="6"/>
        <v>0</v>
      </c>
      <c r="G261" s="24"/>
      <c r="H261" s="24">
        <f t="shared" si="7"/>
        <v>0</v>
      </c>
    </row>
    <row r="262" spans="2:8" ht="14.25">
      <c r="B262" s="22"/>
      <c r="C262" s="22"/>
      <c r="D262" s="23" t="s">
        <v>174</v>
      </c>
      <c r="E262" s="24"/>
      <c r="F262" s="24">
        <f t="shared" si="6"/>
        <v>0</v>
      </c>
      <c r="G262" s="24"/>
      <c r="H262" s="24">
        <f t="shared" si="7"/>
        <v>0</v>
      </c>
    </row>
    <row r="263" spans="2:8" ht="14.25">
      <c r="B263" s="22"/>
      <c r="C263" s="22"/>
      <c r="D263" s="23" t="s">
        <v>192</v>
      </c>
      <c r="E263" s="24"/>
      <c r="F263" s="24">
        <f t="shared" si="6"/>
        <v>0</v>
      </c>
      <c r="G263" s="24"/>
      <c r="H263" s="24">
        <f t="shared" si="7"/>
        <v>0</v>
      </c>
    </row>
    <row r="264" spans="2:8" ht="14.25">
      <c r="B264" s="22"/>
      <c r="C264" s="22"/>
      <c r="D264" s="23" t="s">
        <v>193</v>
      </c>
      <c r="E264" s="24"/>
      <c r="F264" s="24">
        <f t="shared" ref="F264:F309" si="8">+E264</f>
        <v>0</v>
      </c>
      <c r="G264" s="24"/>
      <c r="H264" s="24">
        <f t="shared" ref="H264:H309" si="9">F264-G264</f>
        <v>0</v>
      </c>
    </row>
    <row r="265" spans="2:8" ht="14.25">
      <c r="B265" s="22"/>
      <c r="C265" s="22"/>
      <c r="D265" s="23" t="s">
        <v>180</v>
      </c>
      <c r="E265" s="24">
        <v>7522</v>
      </c>
      <c r="F265" s="24">
        <f t="shared" si="8"/>
        <v>7522</v>
      </c>
      <c r="G265" s="24"/>
      <c r="H265" s="24">
        <f t="shared" si="9"/>
        <v>7522</v>
      </c>
    </row>
    <row r="266" spans="2:8" ht="14.25">
      <c r="B266" s="22"/>
      <c r="C266" s="22"/>
      <c r="D266" s="23" t="s">
        <v>194</v>
      </c>
      <c r="E266" s="24">
        <f>+E267+E272</f>
        <v>0</v>
      </c>
      <c r="F266" s="24">
        <f t="shared" si="8"/>
        <v>0</v>
      </c>
      <c r="G266" s="24">
        <f>+G267+G272</f>
        <v>0</v>
      </c>
      <c r="H266" s="24">
        <f t="shared" si="9"/>
        <v>0</v>
      </c>
    </row>
    <row r="267" spans="2:8" ht="14.25">
      <c r="B267" s="22"/>
      <c r="C267" s="22"/>
      <c r="D267" s="23" t="s">
        <v>195</v>
      </c>
      <c r="E267" s="24">
        <f>+E268+E269+E270-E271</f>
        <v>0</v>
      </c>
      <c r="F267" s="24">
        <f t="shared" si="8"/>
        <v>0</v>
      </c>
      <c r="G267" s="24">
        <f>+G268+G269+G270-G271</f>
        <v>0</v>
      </c>
      <c r="H267" s="24">
        <f t="shared" si="9"/>
        <v>0</v>
      </c>
    </row>
    <row r="268" spans="2:8" ht="14.25">
      <c r="B268" s="22"/>
      <c r="C268" s="22"/>
      <c r="D268" s="23" t="s">
        <v>196</v>
      </c>
      <c r="E268" s="24"/>
      <c r="F268" s="24">
        <f t="shared" si="8"/>
        <v>0</v>
      </c>
      <c r="G268" s="24"/>
      <c r="H268" s="24">
        <f t="shared" si="9"/>
        <v>0</v>
      </c>
    </row>
    <row r="269" spans="2:8" ht="14.25">
      <c r="B269" s="22"/>
      <c r="C269" s="22"/>
      <c r="D269" s="23" t="s">
        <v>197</v>
      </c>
      <c r="E269" s="24"/>
      <c r="F269" s="24">
        <f t="shared" si="8"/>
        <v>0</v>
      </c>
      <c r="G269" s="24"/>
      <c r="H269" s="24">
        <f t="shared" si="9"/>
        <v>0</v>
      </c>
    </row>
    <row r="270" spans="2:8" ht="14.25">
      <c r="B270" s="22"/>
      <c r="C270" s="22"/>
      <c r="D270" s="23" t="s">
        <v>198</v>
      </c>
      <c r="E270" s="24"/>
      <c r="F270" s="24">
        <f t="shared" si="8"/>
        <v>0</v>
      </c>
      <c r="G270" s="24"/>
      <c r="H270" s="24">
        <f t="shared" si="9"/>
        <v>0</v>
      </c>
    </row>
    <row r="271" spans="2:8" ht="14.25">
      <c r="B271" s="22"/>
      <c r="C271" s="22"/>
      <c r="D271" s="23" t="s">
        <v>199</v>
      </c>
      <c r="E271" s="24"/>
      <c r="F271" s="24">
        <f t="shared" si="8"/>
        <v>0</v>
      </c>
      <c r="G271" s="24"/>
      <c r="H271" s="24">
        <f t="shared" si="9"/>
        <v>0</v>
      </c>
    </row>
    <row r="272" spans="2:8" ht="14.25">
      <c r="B272" s="22"/>
      <c r="C272" s="22"/>
      <c r="D272" s="23" t="s">
        <v>200</v>
      </c>
      <c r="E272" s="24"/>
      <c r="F272" s="24">
        <f t="shared" si="8"/>
        <v>0</v>
      </c>
      <c r="G272" s="24"/>
      <c r="H272" s="24">
        <f t="shared" si="9"/>
        <v>0</v>
      </c>
    </row>
    <row r="273" spans="2:8" ht="14.25">
      <c r="B273" s="22"/>
      <c r="C273" s="22"/>
      <c r="D273" s="23" t="s">
        <v>201</v>
      </c>
      <c r="E273" s="24"/>
      <c r="F273" s="24">
        <f t="shared" si="8"/>
        <v>0</v>
      </c>
      <c r="G273" s="24"/>
      <c r="H273" s="24">
        <f t="shared" si="9"/>
        <v>0</v>
      </c>
    </row>
    <row r="274" spans="2:8" ht="14.25">
      <c r="B274" s="22"/>
      <c r="C274" s="22"/>
      <c r="D274" s="23" t="s">
        <v>202</v>
      </c>
      <c r="E274" s="24"/>
      <c r="F274" s="24">
        <f t="shared" si="8"/>
        <v>0</v>
      </c>
      <c r="G274" s="24"/>
      <c r="H274" s="24">
        <f t="shared" si="9"/>
        <v>0</v>
      </c>
    </row>
    <row r="275" spans="2:8" ht="14.25">
      <c r="B275" s="22"/>
      <c r="C275" s="22"/>
      <c r="D275" s="23" t="s">
        <v>203</v>
      </c>
      <c r="E275" s="24"/>
      <c r="F275" s="24">
        <f t="shared" si="8"/>
        <v>0</v>
      </c>
      <c r="G275" s="24"/>
      <c r="H275" s="24">
        <f t="shared" si="9"/>
        <v>0</v>
      </c>
    </row>
    <row r="276" spans="2:8" ht="14.25">
      <c r="B276" s="22"/>
      <c r="C276" s="22"/>
      <c r="D276" s="23" t="s">
        <v>204</v>
      </c>
      <c r="E276" s="24"/>
      <c r="F276" s="24">
        <f t="shared" si="8"/>
        <v>0</v>
      </c>
      <c r="G276" s="24"/>
      <c r="H276" s="24">
        <f t="shared" si="9"/>
        <v>0</v>
      </c>
    </row>
    <row r="277" spans="2:8" ht="14.25">
      <c r="B277" s="22"/>
      <c r="C277" s="22"/>
      <c r="D277" s="23" t="s">
        <v>205</v>
      </c>
      <c r="E277" s="24"/>
      <c r="F277" s="24">
        <f t="shared" si="8"/>
        <v>0</v>
      </c>
      <c r="G277" s="24"/>
      <c r="H277" s="24">
        <f t="shared" si="9"/>
        <v>0</v>
      </c>
    </row>
    <row r="278" spans="2:8" ht="14.25">
      <c r="B278" s="22"/>
      <c r="C278" s="22"/>
      <c r="D278" s="23" t="s">
        <v>206</v>
      </c>
      <c r="E278" s="24"/>
      <c r="F278" s="24">
        <f t="shared" si="8"/>
        <v>0</v>
      </c>
      <c r="G278" s="24"/>
      <c r="H278" s="24">
        <f t="shared" si="9"/>
        <v>0</v>
      </c>
    </row>
    <row r="279" spans="2:8" ht="14.25">
      <c r="B279" s="22"/>
      <c r="C279" s="22"/>
      <c r="D279" s="23" t="s">
        <v>207</v>
      </c>
      <c r="E279" s="24"/>
      <c r="F279" s="24">
        <f t="shared" si="8"/>
        <v>0</v>
      </c>
      <c r="G279" s="24"/>
      <c r="H279" s="24">
        <f t="shared" si="9"/>
        <v>0</v>
      </c>
    </row>
    <row r="280" spans="2:8" ht="14.25">
      <c r="B280" s="22"/>
      <c r="C280" s="25"/>
      <c r="D280" s="26" t="s">
        <v>208</v>
      </c>
      <c r="E280" s="27">
        <f>+E187+E201+E242+E266+E273+E274+E275+E276+E277+E278+E279</f>
        <v>3062930</v>
      </c>
      <c r="F280" s="27">
        <f t="shared" si="8"/>
        <v>3062930</v>
      </c>
      <c r="G280" s="27">
        <f>+G187+G201+G242+G266+G273+G274+G275+G276+G277+G278+G279</f>
        <v>0</v>
      </c>
      <c r="H280" s="27">
        <f t="shared" si="9"/>
        <v>3062930</v>
      </c>
    </row>
    <row r="281" spans="2:8" ht="14.25">
      <c r="B281" s="25"/>
      <c r="C281" s="28" t="s">
        <v>209</v>
      </c>
      <c r="D281" s="29"/>
      <c r="E281" s="30">
        <f xml:space="preserve"> +E186 - E280</f>
        <v>-997930</v>
      </c>
      <c r="F281" s="30">
        <f t="shared" si="8"/>
        <v>-997930</v>
      </c>
      <c r="G281" s="30">
        <f xml:space="preserve"> +G186 - G280</f>
        <v>0</v>
      </c>
      <c r="H281" s="30">
        <f t="shared" si="9"/>
        <v>-997930</v>
      </c>
    </row>
    <row r="282" spans="2:8" ht="14.25">
      <c r="B282" s="19" t="s">
        <v>210</v>
      </c>
      <c r="C282" s="19" t="s">
        <v>11</v>
      </c>
      <c r="D282" s="23" t="s">
        <v>211</v>
      </c>
      <c r="E282" s="24"/>
      <c r="F282" s="24">
        <f t="shared" si="8"/>
        <v>0</v>
      </c>
      <c r="G282" s="24"/>
      <c r="H282" s="24">
        <f t="shared" si="9"/>
        <v>0</v>
      </c>
    </row>
    <row r="283" spans="2:8" ht="14.25">
      <c r="B283" s="22"/>
      <c r="C283" s="22"/>
      <c r="D283" s="23" t="s">
        <v>212</v>
      </c>
      <c r="E283" s="24">
        <v>4</v>
      </c>
      <c r="F283" s="24">
        <f t="shared" si="8"/>
        <v>4</v>
      </c>
      <c r="G283" s="24"/>
      <c r="H283" s="24">
        <f t="shared" si="9"/>
        <v>4</v>
      </c>
    </row>
    <row r="284" spans="2:8" ht="14.25">
      <c r="B284" s="22"/>
      <c r="C284" s="22"/>
      <c r="D284" s="23" t="s">
        <v>213</v>
      </c>
      <c r="E284" s="24"/>
      <c r="F284" s="24">
        <f t="shared" si="8"/>
        <v>0</v>
      </c>
      <c r="G284" s="24"/>
      <c r="H284" s="24">
        <f t="shared" si="9"/>
        <v>0</v>
      </c>
    </row>
    <row r="285" spans="2:8" ht="14.25">
      <c r="B285" s="22"/>
      <c r="C285" s="22"/>
      <c r="D285" s="23" t="s">
        <v>214</v>
      </c>
      <c r="E285" s="24"/>
      <c r="F285" s="24">
        <f t="shared" si="8"/>
        <v>0</v>
      </c>
      <c r="G285" s="24"/>
      <c r="H285" s="24">
        <f t="shared" si="9"/>
        <v>0</v>
      </c>
    </row>
    <row r="286" spans="2:8" ht="14.25">
      <c r="B286" s="22"/>
      <c r="C286" s="22"/>
      <c r="D286" s="23" t="s">
        <v>215</v>
      </c>
      <c r="E286" s="24"/>
      <c r="F286" s="24">
        <f t="shared" si="8"/>
        <v>0</v>
      </c>
      <c r="G286" s="24"/>
      <c r="H286" s="24">
        <f t="shared" si="9"/>
        <v>0</v>
      </c>
    </row>
    <row r="287" spans="2:8" ht="14.25">
      <c r="B287" s="22"/>
      <c r="C287" s="22"/>
      <c r="D287" s="23" t="s">
        <v>216</v>
      </c>
      <c r="E287" s="24"/>
      <c r="F287" s="24">
        <f t="shared" si="8"/>
        <v>0</v>
      </c>
      <c r="G287" s="24"/>
      <c r="H287" s="24">
        <f t="shared" si="9"/>
        <v>0</v>
      </c>
    </row>
    <row r="288" spans="2:8" ht="14.25">
      <c r="B288" s="22"/>
      <c r="C288" s="22"/>
      <c r="D288" s="23" t="s">
        <v>217</v>
      </c>
      <c r="E288" s="24"/>
      <c r="F288" s="24">
        <f t="shared" si="8"/>
        <v>0</v>
      </c>
      <c r="G288" s="24"/>
      <c r="H288" s="24">
        <f t="shared" si="9"/>
        <v>0</v>
      </c>
    </row>
    <row r="289" spans="2:8" ht="14.25">
      <c r="B289" s="22"/>
      <c r="C289" s="22"/>
      <c r="D289" s="23" t="s">
        <v>218</v>
      </c>
      <c r="E289" s="24"/>
      <c r="F289" s="24">
        <f t="shared" si="8"/>
        <v>0</v>
      </c>
      <c r="G289" s="24"/>
      <c r="H289" s="24">
        <f t="shared" si="9"/>
        <v>0</v>
      </c>
    </row>
    <row r="290" spans="2:8" ht="14.25">
      <c r="B290" s="22"/>
      <c r="C290" s="22"/>
      <c r="D290" s="23" t="s">
        <v>219</v>
      </c>
      <c r="E290" s="24">
        <f>+E291+E292+E293+E294</f>
        <v>0</v>
      </c>
      <c r="F290" s="24">
        <f t="shared" si="8"/>
        <v>0</v>
      </c>
      <c r="G290" s="24">
        <f>+G291+G292+G293+G294</f>
        <v>0</v>
      </c>
      <c r="H290" s="24">
        <f t="shared" si="9"/>
        <v>0</v>
      </c>
    </row>
    <row r="291" spans="2:8" ht="14.25">
      <c r="B291" s="22"/>
      <c r="C291" s="22"/>
      <c r="D291" s="23" t="s">
        <v>220</v>
      </c>
      <c r="E291" s="24"/>
      <c r="F291" s="24">
        <f t="shared" si="8"/>
        <v>0</v>
      </c>
      <c r="G291" s="24"/>
      <c r="H291" s="24">
        <f t="shared" si="9"/>
        <v>0</v>
      </c>
    </row>
    <row r="292" spans="2:8" ht="14.25">
      <c r="B292" s="22"/>
      <c r="C292" s="22"/>
      <c r="D292" s="23" t="s">
        <v>221</v>
      </c>
      <c r="E292" s="24"/>
      <c r="F292" s="24">
        <f t="shared" si="8"/>
        <v>0</v>
      </c>
      <c r="G292" s="24"/>
      <c r="H292" s="24">
        <f t="shared" si="9"/>
        <v>0</v>
      </c>
    </row>
    <row r="293" spans="2:8" ht="14.25">
      <c r="B293" s="22"/>
      <c r="C293" s="22"/>
      <c r="D293" s="23" t="s">
        <v>222</v>
      </c>
      <c r="E293" s="24"/>
      <c r="F293" s="24">
        <f t="shared" si="8"/>
        <v>0</v>
      </c>
      <c r="G293" s="24"/>
      <c r="H293" s="24">
        <f t="shared" si="9"/>
        <v>0</v>
      </c>
    </row>
    <row r="294" spans="2:8" ht="14.25">
      <c r="B294" s="22"/>
      <c r="C294" s="22"/>
      <c r="D294" s="23" t="s">
        <v>223</v>
      </c>
      <c r="E294" s="24"/>
      <c r="F294" s="24">
        <f t="shared" si="8"/>
        <v>0</v>
      </c>
      <c r="G294" s="24"/>
      <c r="H294" s="24">
        <f t="shared" si="9"/>
        <v>0</v>
      </c>
    </row>
    <row r="295" spans="2:8" ht="14.25">
      <c r="B295" s="22"/>
      <c r="C295" s="25"/>
      <c r="D295" s="26" t="s">
        <v>224</v>
      </c>
      <c r="E295" s="27">
        <f>+E282+E283+E284+E285+E286+E287+E288+E289+E290</f>
        <v>4</v>
      </c>
      <c r="F295" s="27">
        <f t="shared" si="8"/>
        <v>4</v>
      </c>
      <c r="G295" s="27">
        <f>+G282+G283+G284+G285+G286+G287+G288+G289+G290</f>
        <v>0</v>
      </c>
      <c r="H295" s="27">
        <f t="shared" si="9"/>
        <v>4</v>
      </c>
    </row>
    <row r="296" spans="2:8" ht="14.25">
      <c r="B296" s="22"/>
      <c r="C296" s="19" t="s">
        <v>125</v>
      </c>
      <c r="D296" s="23" t="s">
        <v>225</v>
      </c>
      <c r="E296" s="24"/>
      <c r="F296" s="24">
        <f t="shared" si="8"/>
        <v>0</v>
      </c>
      <c r="G296" s="24"/>
      <c r="H296" s="24">
        <f t="shared" si="9"/>
        <v>0</v>
      </c>
    </row>
    <row r="297" spans="2:8" ht="14.25">
      <c r="B297" s="22"/>
      <c r="C297" s="22"/>
      <c r="D297" s="23" t="s">
        <v>226</v>
      </c>
      <c r="E297" s="24"/>
      <c r="F297" s="24">
        <f t="shared" si="8"/>
        <v>0</v>
      </c>
      <c r="G297" s="24"/>
      <c r="H297" s="24">
        <f t="shared" si="9"/>
        <v>0</v>
      </c>
    </row>
    <row r="298" spans="2:8" ht="14.25">
      <c r="B298" s="22"/>
      <c r="C298" s="22"/>
      <c r="D298" s="23" t="s">
        <v>227</v>
      </c>
      <c r="E298" s="24"/>
      <c r="F298" s="24">
        <f t="shared" si="8"/>
        <v>0</v>
      </c>
      <c r="G298" s="24"/>
      <c r="H298" s="24">
        <f t="shared" si="9"/>
        <v>0</v>
      </c>
    </row>
    <row r="299" spans="2:8" ht="14.25">
      <c r="B299" s="22"/>
      <c r="C299" s="22"/>
      <c r="D299" s="23" t="s">
        <v>228</v>
      </c>
      <c r="E299" s="24"/>
      <c r="F299" s="24">
        <f t="shared" si="8"/>
        <v>0</v>
      </c>
      <c r="G299" s="24"/>
      <c r="H299" s="24">
        <f t="shared" si="9"/>
        <v>0</v>
      </c>
    </row>
    <row r="300" spans="2:8" ht="14.25">
      <c r="B300" s="22"/>
      <c r="C300" s="22"/>
      <c r="D300" s="23" t="s">
        <v>229</v>
      </c>
      <c r="E300" s="24"/>
      <c r="F300" s="24">
        <f t="shared" si="8"/>
        <v>0</v>
      </c>
      <c r="G300" s="24"/>
      <c r="H300" s="24">
        <f t="shared" si="9"/>
        <v>0</v>
      </c>
    </row>
    <row r="301" spans="2:8" ht="14.25">
      <c r="B301" s="22"/>
      <c r="C301" s="22"/>
      <c r="D301" s="23" t="s">
        <v>230</v>
      </c>
      <c r="E301" s="24"/>
      <c r="F301" s="24">
        <f t="shared" si="8"/>
        <v>0</v>
      </c>
      <c r="G301" s="24"/>
      <c r="H301" s="24">
        <f t="shared" si="9"/>
        <v>0</v>
      </c>
    </row>
    <row r="302" spans="2:8" ht="14.25">
      <c r="B302" s="22"/>
      <c r="C302" s="22"/>
      <c r="D302" s="23" t="s">
        <v>231</v>
      </c>
      <c r="E302" s="24"/>
      <c r="F302" s="24">
        <f t="shared" si="8"/>
        <v>0</v>
      </c>
      <c r="G302" s="24"/>
      <c r="H302" s="24">
        <f t="shared" si="9"/>
        <v>0</v>
      </c>
    </row>
    <row r="303" spans="2:8" ht="14.25">
      <c r="B303" s="22"/>
      <c r="C303" s="22"/>
      <c r="D303" s="23" t="s">
        <v>232</v>
      </c>
      <c r="E303" s="24">
        <f>+E304+E305+E306</f>
        <v>0</v>
      </c>
      <c r="F303" s="24">
        <f t="shared" si="8"/>
        <v>0</v>
      </c>
      <c r="G303" s="24">
        <f>+G304+G305+G306</f>
        <v>0</v>
      </c>
      <c r="H303" s="24">
        <f t="shared" si="9"/>
        <v>0</v>
      </c>
    </row>
    <row r="304" spans="2:8" ht="14.25">
      <c r="B304" s="22"/>
      <c r="C304" s="22"/>
      <c r="D304" s="23" t="s">
        <v>233</v>
      </c>
      <c r="E304" s="24"/>
      <c r="F304" s="24">
        <f t="shared" si="8"/>
        <v>0</v>
      </c>
      <c r="G304" s="24"/>
      <c r="H304" s="24">
        <f t="shared" si="9"/>
        <v>0</v>
      </c>
    </row>
    <row r="305" spans="2:8" ht="14.25">
      <c r="B305" s="22"/>
      <c r="C305" s="22"/>
      <c r="D305" s="23" t="s">
        <v>234</v>
      </c>
      <c r="E305" s="24"/>
      <c r="F305" s="24">
        <f t="shared" si="8"/>
        <v>0</v>
      </c>
      <c r="G305" s="24"/>
      <c r="H305" s="24">
        <f t="shared" si="9"/>
        <v>0</v>
      </c>
    </row>
    <row r="306" spans="2:8" ht="14.25">
      <c r="B306" s="22"/>
      <c r="C306" s="22"/>
      <c r="D306" s="23" t="s">
        <v>235</v>
      </c>
      <c r="E306" s="24"/>
      <c r="F306" s="24">
        <f t="shared" si="8"/>
        <v>0</v>
      </c>
      <c r="G306" s="24"/>
      <c r="H306" s="24">
        <f t="shared" si="9"/>
        <v>0</v>
      </c>
    </row>
    <row r="307" spans="2:8" ht="14.25">
      <c r="B307" s="22"/>
      <c r="C307" s="25"/>
      <c r="D307" s="26" t="s">
        <v>236</v>
      </c>
      <c r="E307" s="27">
        <f>+E296+E297+E298+E299+E300+E301+E302+E303</f>
        <v>0</v>
      </c>
      <c r="F307" s="27">
        <f t="shared" si="8"/>
        <v>0</v>
      </c>
      <c r="G307" s="27">
        <f>+G296+G297+G298+G299+G300+G301+G302+G303</f>
        <v>0</v>
      </c>
      <c r="H307" s="27">
        <f t="shared" si="9"/>
        <v>0</v>
      </c>
    </row>
    <row r="308" spans="2:8" ht="14.25">
      <c r="B308" s="25"/>
      <c r="C308" s="28" t="s">
        <v>237</v>
      </c>
      <c r="D308" s="31"/>
      <c r="E308" s="32">
        <f xml:space="preserve"> +E295 - E307</f>
        <v>4</v>
      </c>
      <c r="F308" s="32">
        <f t="shared" si="8"/>
        <v>4</v>
      </c>
      <c r="G308" s="32">
        <f xml:space="preserve"> +G295 - G307</f>
        <v>0</v>
      </c>
      <c r="H308" s="32">
        <f t="shared" si="9"/>
        <v>4</v>
      </c>
    </row>
    <row r="309" spans="2:8" ht="14.25">
      <c r="B309" s="28" t="s">
        <v>238</v>
      </c>
      <c r="C309" s="33"/>
      <c r="D309" s="29"/>
      <c r="E309" s="30">
        <f xml:space="preserve"> +E281 +E308</f>
        <v>-997926</v>
      </c>
      <c r="F309" s="30">
        <f t="shared" si="8"/>
        <v>-997926</v>
      </c>
      <c r="G309" s="30">
        <f xml:space="preserve"> +G281 +G308</f>
        <v>0</v>
      </c>
      <c r="H309" s="30">
        <f t="shared" si="9"/>
        <v>-997926</v>
      </c>
    </row>
  </sheetData>
  <mergeCells count="12">
    <mergeCell ref="B7:B281"/>
    <mergeCell ref="C7:C186"/>
    <mergeCell ref="C187:C280"/>
    <mergeCell ref="B282:B308"/>
    <mergeCell ref="C282:C295"/>
    <mergeCell ref="C296:C307"/>
    <mergeCell ref="B2:H2"/>
    <mergeCell ref="B3:H3"/>
    <mergeCell ref="B5:D6"/>
    <mergeCell ref="F5:F6"/>
    <mergeCell ref="G5:G6"/>
    <mergeCell ref="H5:H6"/>
  </mergeCells>
  <phoneticPr fontId="2"/>
  <pageMargins left="0.7" right="0.7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本部</vt:lpstr>
      <vt:lpstr>杉光園</vt:lpstr>
      <vt:lpstr>レッツゴー</vt:lpstr>
      <vt:lpstr>センター</vt:lpstr>
      <vt:lpstr>点字検定試験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2018-06-25T00:33:33Z</dcterms:created>
  <dcterms:modified xsi:type="dcterms:W3CDTF">2018-06-25T00:33:34Z</dcterms:modified>
</cp:coreProperties>
</file>